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17 decembrie" sheetId="37" r:id="rId1"/>
    <sheet name="7 decembrie" sheetId="36" r:id="rId2"/>
    <sheet name="28 noiembrie" sheetId="35" r:id="rId3"/>
    <sheet name="25 octombrie" sheetId="33" r:id="rId4"/>
    <sheet name="23 noiembrie" sheetId="30" r:id="rId5"/>
    <sheet name="27 septembrie" sheetId="29" r:id="rId6"/>
    <sheet name="29 august" sheetId="28" r:id="rId7"/>
    <sheet name="26 iulie " sheetId="26" r:id="rId8"/>
    <sheet name="28 iunie" sheetId="25" r:id="rId9"/>
    <sheet name="24 mai" sheetId="23" r:id="rId10"/>
    <sheet name="8 martie" sheetId="22" r:id="rId11"/>
    <sheet name="29 martie" sheetId="24" r:id="rId12"/>
  </sheets>
  <definedNames>
    <definedName name="_xlnm.Database" localSheetId="0">#REF!</definedName>
    <definedName name="_xlnm.Database" localSheetId="4">#REF!</definedName>
    <definedName name="_xlnm.Database" localSheetId="9">#REF!</definedName>
    <definedName name="_xlnm.Database" localSheetId="3">#REF!</definedName>
    <definedName name="_xlnm.Database" localSheetId="7">#REF!</definedName>
    <definedName name="_xlnm.Database" localSheetId="5">#REF!</definedName>
    <definedName name="_xlnm.Database" localSheetId="8">#REF!</definedName>
    <definedName name="_xlnm.Database" localSheetId="2">#REF!</definedName>
    <definedName name="_xlnm.Database" localSheetId="6">#REF!</definedName>
    <definedName name="_xlnm.Database" localSheetId="11">#REF!</definedName>
    <definedName name="_xlnm.Database" localSheetId="1">#REF!</definedName>
    <definedName name="_xlnm.Database" localSheetId="10">#REF!</definedName>
    <definedName name="_xlnm.Database">#REF!</definedName>
    <definedName name="_xlnm.Print_Titles" localSheetId="0">'17 decembrie'!$11:$15</definedName>
    <definedName name="_xlnm.Print_Titles" localSheetId="4">'23 noiembrie'!$11:$15</definedName>
    <definedName name="_xlnm.Print_Titles" localSheetId="9">'24 mai'!$11:$15</definedName>
    <definedName name="_xlnm.Print_Titles" localSheetId="3">'25 octombrie'!$11:$15</definedName>
    <definedName name="_xlnm.Print_Titles" localSheetId="7">'26 iulie '!$11:$15</definedName>
    <definedName name="_xlnm.Print_Titles" localSheetId="5">'27 septembrie'!$11:$15</definedName>
    <definedName name="_xlnm.Print_Titles" localSheetId="8">'28 iunie'!$11:$15</definedName>
    <definedName name="_xlnm.Print_Titles" localSheetId="2">'28 noiembrie'!$11:$15</definedName>
    <definedName name="_xlnm.Print_Titles" localSheetId="6">'29 august'!$11:$15</definedName>
    <definedName name="_xlnm.Print_Titles" localSheetId="11">'29 martie'!$11:$15</definedName>
    <definedName name="_xlnm.Print_Titles" localSheetId="1">'7 decembrie'!$11:$15</definedName>
    <definedName name="_xlnm.Print_Titles" localSheetId="10">'8 martie'!$11:$15</definedName>
  </definedNames>
  <calcPr calcId="125725"/>
</workbook>
</file>

<file path=xl/calcChain.xml><?xml version="1.0" encoding="utf-8"?>
<calcChain xmlns="http://schemas.openxmlformats.org/spreadsheetml/2006/main">
  <c r="C17" i="37"/>
  <c r="C16"/>
  <c r="C21"/>
  <c r="C20"/>
  <c r="C23"/>
  <c r="C22"/>
  <c r="C25"/>
  <c r="C24"/>
  <c r="C27"/>
  <c r="C26"/>
  <c r="C29"/>
  <c r="C28"/>
  <c r="C31"/>
  <c r="C30"/>
  <c r="C33"/>
  <c r="C32"/>
  <c r="C36"/>
  <c r="C35"/>
  <c r="C38"/>
  <c r="C37"/>
  <c r="C40"/>
  <c r="C39"/>
  <c r="C42"/>
  <c r="C41"/>
  <c r="C44"/>
  <c r="C43"/>
  <c r="C93"/>
  <c r="C92"/>
  <c r="C95"/>
  <c r="C94"/>
  <c r="C46"/>
  <c r="C45"/>
  <c r="C48"/>
  <c r="C47"/>
  <c r="C50"/>
  <c r="C49"/>
  <c r="C52"/>
  <c r="C51"/>
  <c r="C55"/>
  <c r="C54"/>
  <c r="C57"/>
  <c r="C56"/>
  <c r="C59"/>
  <c r="C58"/>
  <c r="C61"/>
  <c r="C60"/>
  <c r="C64"/>
  <c r="C63"/>
  <c r="C66"/>
  <c r="C65"/>
  <c r="C68"/>
  <c r="C67"/>
  <c r="C70"/>
  <c r="C69"/>
  <c r="C72"/>
  <c r="C71"/>
  <c r="I52"/>
  <c r="H52"/>
  <c r="G52"/>
  <c r="F52"/>
  <c r="D52"/>
  <c r="I51"/>
  <c r="H51"/>
  <c r="G51"/>
  <c r="F51"/>
  <c r="D51"/>
  <c r="I48"/>
  <c r="H48"/>
  <c r="G48"/>
  <c r="F48"/>
  <c r="D48"/>
  <c r="I47"/>
  <c r="H47"/>
  <c r="G47"/>
  <c r="F47"/>
  <c r="D47"/>
  <c r="I44"/>
  <c r="H44"/>
  <c r="G44"/>
  <c r="F44"/>
  <c r="D44"/>
  <c r="I43"/>
  <c r="H43"/>
  <c r="G43"/>
  <c r="F43"/>
  <c r="D43"/>
  <c r="C91"/>
  <c r="C89" s="1"/>
  <c r="C87" s="1"/>
  <c r="C90"/>
  <c r="C88" s="1"/>
  <c r="C86" s="1"/>
  <c r="I40"/>
  <c r="I38" s="1"/>
  <c r="I36" s="1"/>
  <c r="H40"/>
  <c r="H38" s="1"/>
  <c r="H36" s="1"/>
  <c r="G40"/>
  <c r="F40"/>
  <c r="D40"/>
  <c r="D38" s="1"/>
  <c r="D36" s="1"/>
  <c r="I39"/>
  <c r="I37" s="1"/>
  <c r="I35" s="1"/>
  <c r="H39"/>
  <c r="H37" s="1"/>
  <c r="H35" s="1"/>
  <c r="G39"/>
  <c r="G37" s="1"/>
  <c r="G35" s="1"/>
  <c r="F39"/>
  <c r="F37" s="1"/>
  <c r="F35" s="1"/>
  <c r="D39"/>
  <c r="D37" s="1"/>
  <c r="D35" s="1"/>
  <c r="G38"/>
  <c r="G36" s="1"/>
  <c r="F38"/>
  <c r="F36" s="1"/>
  <c r="C71" i="36"/>
  <c r="C70"/>
  <c r="C61" s="1"/>
  <c r="D35"/>
  <c r="F35"/>
  <c r="G35"/>
  <c r="H35"/>
  <c r="I35"/>
  <c r="D36"/>
  <c r="F36"/>
  <c r="G36"/>
  <c r="H36"/>
  <c r="I36"/>
  <c r="D41"/>
  <c r="D39" s="1"/>
  <c r="D37" s="1"/>
  <c r="F41"/>
  <c r="F39" s="1"/>
  <c r="F37" s="1"/>
  <c r="G41"/>
  <c r="G39" s="1"/>
  <c r="G37" s="1"/>
  <c r="H41"/>
  <c r="H39" s="1"/>
  <c r="H37" s="1"/>
  <c r="I41"/>
  <c r="I39" s="1"/>
  <c r="I37" s="1"/>
  <c r="D42"/>
  <c r="D40" s="1"/>
  <c r="D38" s="1"/>
  <c r="F42"/>
  <c r="F40" s="1"/>
  <c r="F38" s="1"/>
  <c r="G42"/>
  <c r="G40" s="1"/>
  <c r="G38" s="1"/>
  <c r="H42"/>
  <c r="H40" s="1"/>
  <c r="H38" s="1"/>
  <c r="I42"/>
  <c r="I40" s="1"/>
  <c r="I38" s="1"/>
  <c r="F46"/>
  <c r="F44" s="1"/>
  <c r="G46"/>
  <c r="G44" s="1"/>
  <c r="C48"/>
  <c r="C41" s="1"/>
  <c r="C39" s="1"/>
  <c r="C37" s="1"/>
  <c r="C35" s="1"/>
  <c r="D48"/>
  <c r="D46" s="1"/>
  <c r="D44" s="1"/>
  <c r="F48"/>
  <c r="G48"/>
  <c r="H48"/>
  <c r="H46" s="1"/>
  <c r="H44" s="1"/>
  <c r="I48"/>
  <c r="I46" s="1"/>
  <c r="I44" s="1"/>
  <c r="C49"/>
  <c r="C42" s="1"/>
  <c r="C40" s="1"/>
  <c r="C38" s="1"/>
  <c r="C36" s="1"/>
  <c r="D49"/>
  <c r="D47" s="1"/>
  <c r="D45" s="1"/>
  <c r="F49"/>
  <c r="F47" s="1"/>
  <c r="F45" s="1"/>
  <c r="G49"/>
  <c r="G47" s="1"/>
  <c r="G45" s="1"/>
  <c r="H49"/>
  <c r="H47" s="1"/>
  <c r="H45" s="1"/>
  <c r="I49"/>
  <c r="I47" s="1"/>
  <c r="I45" s="1"/>
  <c r="C69"/>
  <c r="C67" s="1"/>
  <c r="C65" s="1"/>
  <c r="C17" i="35"/>
  <c r="C16"/>
  <c r="C71"/>
  <c r="C69" s="1"/>
  <c r="C67" s="1"/>
  <c r="C65" s="1"/>
  <c r="C70"/>
  <c r="C68" s="1"/>
  <c r="C66" s="1"/>
  <c r="C64" s="1"/>
  <c r="I49"/>
  <c r="I47" s="1"/>
  <c r="I45" s="1"/>
  <c r="H49"/>
  <c r="H47" s="1"/>
  <c r="H45" s="1"/>
  <c r="G49"/>
  <c r="G47" s="1"/>
  <c r="G45" s="1"/>
  <c r="F49"/>
  <c r="F47" s="1"/>
  <c r="F45" s="1"/>
  <c r="D49"/>
  <c r="D47" s="1"/>
  <c r="D45" s="1"/>
  <c r="C49"/>
  <c r="C42" s="1"/>
  <c r="I48"/>
  <c r="I46" s="1"/>
  <c r="I44" s="1"/>
  <c r="H48"/>
  <c r="H46" s="1"/>
  <c r="H44" s="1"/>
  <c r="G48"/>
  <c r="G46" s="1"/>
  <c r="G44" s="1"/>
  <c r="F48"/>
  <c r="F46" s="1"/>
  <c r="F44" s="1"/>
  <c r="D48"/>
  <c r="D46" s="1"/>
  <c r="D44" s="1"/>
  <c r="C48"/>
  <c r="C41" s="1"/>
  <c r="I42"/>
  <c r="I40" s="1"/>
  <c r="I38" s="1"/>
  <c r="H42"/>
  <c r="H40" s="1"/>
  <c r="H38" s="1"/>
  <c r="G42"/>
  <c r="G40" s="1"/>
  <c r="G38" s="1"/>
  <c r="F42"/>
  <c r="F40" s="1"/>
  <c r="F38" s="1"/>
  <c r="D42"/>
  <c r="D40" s="1"/>
  <c r="D38" s="1"/>
  <c r="I41"/>
  <c r="I39" s="1"/>
  <c r="I37" s="1"/>
  <c r="H41"/>
  <c r="H39" s="1"/>
  <c r="H37" s="1"/>
  <c r="G41"/>
  <c r="G39" s="1"/>
  <c r="G37" s="1"/>
  <c r="F41"/>
  <c r="F39" s="1"/>
  <c r="F37" s="1"/>
  <c r="D41"/>
  <c r="D39" s="1"/>
  <c r="D37" s="1"/>
  <c r="I36"/>
  <c r="H36"/>
  <c r="G36"/>
  <c r="F36"/>
  <c r="D36"/>
  <c r="I35"/>
  <c r="H35"/>
  <c r="G35"/>
  <c r="F35"/>
  <c r="D35"/>
  <c r="C26" i="33"/>
  <c r="C27"/>
  <c r="D51"/>
  <c r="F51"/>
  <c r="G51"/>
  <c r="H51"/>
  <c r="I51"/>
  <c r="D52"/>
  <c r="F52"/>
  <c r="G52"/>
  <c r="H52"/>
  <c r="I52"/>
  <c r="D57"/>
  <c r="D55" s="1"/>
  <c r="D53" s="1"/>
  <c r="F57"/>
  <c r="F55" s="1"/>
  <c r="F53" s="1"/>
  <c r="G57"/>
  <c r="G55" s="1"/>
  <c r="G53" s="1"/>
  <c r="H57"/>
  <c r="H55" s="1"/>
  <c r="H53" s="1"/>
  <c r="I57"/>
  <c r="I55" s="1"/>
  <c r="I53" s="1"/>
  <c r="D58"/>
  <c r="D56" s="1"/>
  <c r="D54" s="1"/>
  <c r="F58"/>
  <c r="F56" s="1"/>
  <c r="F54" s="1"/>
  <c r="G58"/>
  <c r="G56" s="1"/>
  <c r="G54" s="1"/>
  <c r="H58"/>
  <c r="H56" s="1"/>
  <c r="H54" s="1"/>
  <c r="I58"/>
  <c r="I56" s="1"/>
  <c r="I54" s="1"/>
  <c r="C64"/>
  <c r="C57" s="1"/>
  <c r="C55" s="1"/>
  <c r="C53" s="1"/>
  <c r="C51" s="1"/>
  <c r="D64"/>
  <c r="D62" s="1"/>
  <c r="D60" s="1"/>
  <c r="F64"/>
  <c r="F62" s="1"/>
  <c r="F60" s="1"/>
  <c r="G64"/>
  <c r="G62" s="1"/>
  <c r="G60" s="1"/>
  <c r="H64"/>
  <c r="H62" s="1"/>
  <c r="H60" s="1"/>
  <c r="I64"/>
  <c r="I62" s="1"/>
  <c r="I60" s="1"/>
  <c r="C65"/>
  <c r="C58" s="1"/>
  <c r="C56" s="1"/>
  <c r="C54" s="1"/>
  <c r="C52" s="1"/>
  <c r="D65"/>
  <c r="D63" s="1"/>
  <c r="D61" s="1"/>
  <c r="F65"/>
  <c r="F63" s="1"/>
  <c r="F61" s="1"/>
  <c r="G65"/>
  <c r="G63" s="1"/>
  <c r="G61" s="1"/>
  <c r="H65"/>
  <c r="H63" s="1"/>
  <c r="H61" s="1"/>
  <c r="I65"/>
  <c r="I63" s="1"/>
  <c r="I61" s="1"/>
  <c r="C78"/>
  <c r="D96"/>
  <c r="D94" s="1"/>
  <c r="D92" s="1"/>
  <c r="D90" s="1"/>
  <c r="D88" s="1"/>
  <c r="F96"/>
  <c r="F94" s="1"/>
  <c r="F92" s="1"/>
  <c r="F90" s="1"/>
  <c r="F88" s="1"/>
  <c r="G96"/>
  <c r="G94" s="1"/>
  <c r="G92" s="1"/>
  <c r="G90" s="1"/>
  <c r="G88" s="1"/>
  <c r="H96"/>
  <c r="H94" s="1"/>
  <c r="H92" s="1"/>
  <c r="H90" s="1"/>
  <c r="H88" s="1"/>
  <c r="I96"/>
  <c r="I94" s="1"/>
  <c r="I92" s="1"/>
  <c r="I90" s="1"/>
  <c r="I88" s="1"/>
  <c r="D97"/>
  <c r="D95" s="1"/>
  <c r="D93" s="1"/>
  <c r="D91" s="1"/>
  <c r="D89" s="1"/>
  <c r="F97"/>
  <c r="F95" s="1"/>
  <c r="F93" s="1"/>
  <c r="F91" s="1"/>
  <c r="F89" s="1"/>
  <c r="G97"/>
  <c r="G95" s="1"/>
  <c r="G93" s="1"/>
  <c r="G91" s="1"/>
  <c r="G89" s="1"/>
  <c r="H97"/>
  <c r="H95" s="1"/>
  <c r="H93" s="1"/>
  <c r="H91" s="1"/>
  <c r="H89" s="1"/>
  <c r="I97"/>
  <c r="I95" s="1"/>
  <c r="I93" s="1"/>
  <c r="I91" s="1"/>
  <c r="I89" s="1"/>
  <c r="C98"/>
  <c r="C96" s="1"/>
  <c r="C99"/>
  <c r="C97" s="1"/>
  <c r="C114"/>
  <c r="C112" s="1"/>
  <c r="C110" s="1"/>
  <c r="C115"/>
  <c r="C113" s="1"/>
  <c r="C111" s="1"/>
  <c r="C109" s="1"/>
  <c r="C116"/>
  <c r="C138"/>
  <c r="C179"/>
  <c r="C180"/>
  <c r="C191"/>
  <c r="C192"/>
  <c r="C201"/>
  <c r="C177" s="1"/>
  <c r="C202"/>
  <c r="C178" s="1"/>
  <c r="C219"/>
  <c r="C217" s="1"/>
  <c r="C166" s="1"/>
  <c r="C148" s="1"/>
  <c r="C44" s="1"/>
  <c r="C220"/>
  <c r="C218" s="1"/>
  <c r="C167" s="1"/>
  <c r="C149" s="1"/>
  <c r="C45" s="1"/>
  <c r="C225"/>
  <c r="C226"/>
  <c r="C231"/>
  <c r="C229" s="1"/>
  <c r="C168" s="1"/>
  <c r="C232"/>
  <c r="C230" s="1"/>
  <c r="C169" s="1"/>
  <c r="C263"/>
  <c r="C264"/>
  <c r="C275"/>
  <c r="C261" s="1"/>
  <c r="C276"/>
  <c r="C262" s="1"/>
  <c r="C288"/>
  <c r="C289"/>
  <c r="C314"/>
  <c r="C286" s="1"/>
  <c r="C315"/>
  <c r="C287" s="1"/>
  <c r="C327"/>
  <c r="C325" s="1"/>
  <c r="C323" s="1"/>
  <c r="C321" s="1"/>
  <c r="C328"/>
  <c r="C326" s="1"/>
  <c r="C324" s="1"/>
  <c r="C322" s="1"/>
  <c r="H342"/>
  <c r="H340" s="1"/>
  <c r="H338" s="1"/>
  <c r="D344"/>
  <c r="D342" s="1"/>
  <c r="D340" s="1"/>
  <c r="D338" s="1"/>
  <c r="F344"/>
  <c r="F342" s="1"/>
  <c r="F340" s="1"/>
  <c r="F338" s="1"/>
  <c r="G344"/>
  <c r="G342" s="1"/>
  <c r="G340" s="1"/>
  <c r="G338" s="1"/>
  <c r="H344"/>
  <c r="I344"/>
  <c r="I342" s="1"/>
  <c r="I340" s="1"/>
  <c r="I338" s="1"/>
  <c r="D345"/>
  <c r="D343" s="1"/>
  <c r="D341" s="1"/>
  <c r="D339" s="1"/>
  <c r="F345"/>
  <c r="F343" s="1"/>
  <c r="F341" s="1"/>
  <c r="F339" s="1"/>
  <c r="G345"/>
  <c r="G343" s="1"/>
  <c r="G341" s="1"/>
  <c r="G339" s="1"/>
  <c r="H345"/>
  <c r="H343" s="1"/>
  <c r="H341" s="1"/>
  <c r="H339" s="1"/>
  <c r="I345"/>
  <c r="I343" s="1"/>
  <c r="I341" s="1"/>
  <c r="I339" s="1"/>
  <c r="C354"/>
  <c r="C152" s="1"/>
  <c r="C48" s="1"/>
  <c r="C355"/>
  <c r="C153" s="1"/>
  <c r="C49" s="1"/>
  <c r="C365"/>
  <c r="C363" s="1"/>
  <c r="C361" s="1"/>
  <c r="C359" s="1"/>
  <c r="C357" s="1"/>
  <c r="C366"/>
  <c r="C364" s="1"/>
  <c r="C362" s="1"/>
  <c r="C360" s="1"/>
  <c r="C358" s="1"/>
  <c r="G374"/>
  <c r="G372" s="1"/>
  <c r="H374"/>
  <c r="H372" s="1"/>
  <c r="G376"/>
  <c r="H376"/>
  <c r="I376"/>
  <c r="I374" s="1"/>
  <c r="I372" s="1"/>
  <c r="H377"/>
  <c r="H375" s="1"/>
  <c r="H373" s="1"/>
  <c r="I377"/>
  <c r="I375" s="1"/>
  <c r="I373" s="1"/>
  <c r="F378"/>
  <c r="F376" s="1"/>
  <c r="F374" s="1"/>
  <c r="F372" s="1"/>
  <c r="G378"/>
  <c r="H378"/>
  <c r="I378"/>
  <c r="F379"/>
  <c r="F377" s="1"/>
  <c r="F375" s="1"/>
  <c r="F373" s="1"/>
  <c r="G379"/>
  <c r="G377" s="1"/>
  <c r="G375" s="1"/>
  <c r="G373" s="1"/>
  <c r="H379"/>
  <c r="I379"/>
  <c r="C380"/>
  <c r="C378" s="1"/>
  <c r="C381"/>
  <c r="C379" s="1"/>
  <c r="C390"/>
  <c r="C352" s="1"/>
  <c r="C350" s="1"/>
  <c r="C348" s="1"/>
  <c r="C346" s="1"/>
  <c r="C391"/>
  <c r="C353" s="1"/>
  <c r="C351" s="1"/>
  <c r="C349" s="1"/>
  <c r="C347" s="1"/>
  <c r="C392"/>
  <c r="C393"/>
  <c r="C19" i="37" l="1"/>
  <c r="C18"/>
  <c r="C46" i="36"/>
  <c r="C44" s="1"/>
  <c r="C47"/>
  <c r="C45" s="1"/>
  <c r="C62"/>
  <c r="C60" s="1"/>
  <c r="C58" s="1"/>
  <c r="C56" s="1"/>
  <c r="C54" s="1"/>
  <c r="C59"/>
  <c r="C57" s="1"/>
  <c r="C55" s="1"/>
  <c r="C53" s="1"/>
  <c r="C24"/>
  <c r="C22" s="1"/>
  <c r="C20" s="1"/>
  <c r="C18" s="1"/>
  <c r="C16" s="1"/>
  <c r="C68"/>
  <c r="C66" s="1"/>
  <c r="C64" s="1"/>
  <c r="C47" i="35"/>
  <c r="C45" s="1"/>
  <c r="C46"/>
  <c r="C44" s="1"/>
  <c r="C62"/>
  <c r="C60" s="1"/>
  <c r="C58" s="1"/>
  <c r="C56" s="1"/>
  <c r="C54" s="1"/>
  <c r="C61"/>
  <c r="C59" s="1"/>
  <c r="C57" s="1"/>
  <c r="C55" s="1"/>
  <c r="C53" s="1"/>
  <c r="C40"/>
  <c r="C38" s="1"/>
  <c r="C36" s="1"/>
  <c r="C39"/>
  <c r="C37" s="1"/>
  <c r="C35" s="1"/>
  <c r="C260" i="33"/>
  <c r="C258" s="1"/>
  <c r="C256" s="1"/>
  <c r="C253"/>
  <c r="C251" s="1"/>
  <c r="C249" s="1"/>
  <c r="C247" s="1"/>
  <c r="C164"/>
  <c r="C175"/>
  <c r="C173" s="1"/>
  <c r="C171" s="1"/>
  <c r="C377"/>
  <c r="C375" s="1"/>
  <c r="C373" s="1"/>
  <c r="C345"/>
  <c r="C343" s="1"/>
  <c r="C341" s="1"/>
  <c r="C339" s="1"/>
  <c r="C337" s="1"/>
  <c r="C94"/>
  <c r="C92" s="1"/>
  <c r="C90" s="1"/>
  <c r="C88" s="1"/>
  <c r="C85"/>
  <c r="C151"/>
  <c r="C47" s="1"/>
  <c r="C25"/>
  <c r="C252"/>
  <c r="C250" s="1"/>
  <c r="C248" s="1"/>
  <c r="C246" s="1"/>
  <c r="C259"/>
  <c r="C257" s="1"/>
  <c r="C255" s="1"/>
  <c r="C344"/>
  <c r="C342" s="1"/>
  <c r="C340" s="1"/>
  <c r="C338" s="1"/>
  <c r="C336" s="1"/>
  <c r="C376"/>
  <c r="C374" s="1"/>
  <c r="C372" s="1"/>
  <c r="C176"/>
  <c r="C174" s="1"/>
  <c r="C172" s="1"/>
  <c r="C165"/>
  <c r="C284"/>
  <c r="C244"/>
  <c r="C136" s="1"/>
  <c r="C285"/>
  <c r="C245"/>
  <c r="C95"/>
  <c r="C93" s="1"/>
  <c r="C91" s="1"/>
  <c r="C89" s="1"/>
  <c r="C86"/>
  <c r="C150"/>
  <c r="C46" s="1"/>
  <c r="C63"/>
  <c r="C61" s="1"/>
  <c r="C388"/>
  <c r="C386" s="1"/>
  <c r="C384" s="1"/>
  <c r="C76"/>
  <c r="C74" s="1"/>
  <c r="C72" s="1"/>
  <c r="C389"/>
  <c r="C387" s="1"/>
  <c r="C385" s="1"/>
  <c r="C77"/>
  <c r="C62"/>
  <c r="C60" s="1"/>
  <c r="C25" i="36" l="1"/>
  <c r="C23" s="1"/>
  <c r="C21" s="1"/>
  <c r="C19" s="1"/>
  <c r="C17" s="1"/>
  <c r="C25" i="35"/>
  <c r="C24"/>
  <c r="C22" s="1"/>
  <c r="C20" s="1"/>
  <c r="C18" s="1"/>
  <c r="C146" i="33"/>
  <c r="C162"/>
  <c r="C160" s="1"/>
  <c r="C158" s="1"/>
  <c r="C156" s="1"/>
  <c r="C154" s="1"/>
  <c r="C24"/>
  <c r="C22" s="1"/>
  <c r="C20" s="1"/>
  <c r="C18" s="1"/>
  <c r="C75"/>
  <c r="C73" s="1"/>
  <c r="C71" s="1"/>
  <c r="C147"/>
  <c r="C163"/>
  <c r="C161" s="1"/>
  <c r="C159" s="1"/>
  <c r="C157" s="1"/>
  <c r="C155" s="1"/>
  <c r="C242"/>
  <c r="C240" s="1"/>
  <c r="C238" s="1"/>
  <c r="C236" s="1"/>
  <c r="C282"/>
  <c r="C280" s="1"/>
  <c r="C130"/>
  <c r="C128" s="1"/>
  <c r="C126" s="1"/>
  <c r="C30"/>
  <c r="C283"/>
  <c r="C281" s="1"/>
  <c r="C243"/>
  <c r="C241" s="1"/>
  <c r="C239" s="1"/>
  <c r="C237" s="1"/>
  <c r="C41"/>
  <c r="C84"/>
  <c r="C82" s="1"/>
  <c r="C80" s="1"/>
  <c r="C83"/>
  <c r="C81" s="1"/>
  <c r="C79" s="1"/>
  <c r="C40"/>
  <c r="C137"/>
  <c r="C70"/>
  <c r="C23" i="35" l="1"/>
  <c r="C21" s="1"/>
  <c r="C19" s="1"/>
  <c r="C145" i="33"/>
  <c r="C143" s="1"/>
  <c r="C141" s="1"/>
  <c r="C43"/>
  <c r="C39" s="1"/>
  <c r="C37" s="1"/>
  <c r="C35" s="1"/>
  <c r="C144"/>
  <c r="C142" s="1"/>
  <c r="C140" s="1"/>
  <c r="C124" s="1"/>
  <c r="C42"/>
  <c r="C38" s="1"/>
  <c r="C36" s="1"/>
  <c r="C34" s="1"/>
  <c r="C16" s="1"/>
  <c r="C69"/>
  <c r="C131"/>
  <c r="C129" s="1"/>
  <c r="C127" s="1"/>
  <c r="C31"/>
  <c r="C23" s="1"/>
  <c r="C21" s="1"/>
  <c r="C19" s="1"/>
  <c r="C125" l="1"/>
  <c r="C17"/>
  <c r="C97" i="30" l="1"/>
  <c r="C214"/>
  <c r="C213"/>
  <c r="C218"/>
  <c r="C217"/>
  <c r="C110"/>
  <c r="C80" s="1"/>
  <c r="C109"/>
  <c r="C79" s="1"/>
  <c r="C123"/>
  <c r="C65"/>
  <c r="C64"/>
  <c r="C125"/>
  <c r="C124"/>
  <c r="C122" s="1"/>
  <c r="C121" l="1"/>
  <c r="C119" s="1"/>
  <c r="C117" s="1"/>
  <c r="C120"/>
  <c r="C118" s="1"/>
  <c r="C116" s="1"/>
  <c r="C229"/>
  <c r="C227" s="1"/>
  <c r="C228"/>
  <c r="C226" s="1"/>
  <c r="C225" l="1"/>
  <c r="C223" s="1"/>
  <c r="C221" s="1"/>
  <c r="C224"/>
  <c r="C222" s="1"/>
  <c r="C220" s="1"/>
  <c r="C165"/>
  <c r="C163" s="1"/>
  <c r="C164"/>
  <c r="C162" s="1"/>
  <c r="C178"/>
  <c r="C176" s="1"/>
  <c r="C177"/>
  <c r="C175" s="1"/>
  <c r="C195"/>
  <c r="C194"/>
  <c r="C242"/>
  <c r="C241"/>
  <c r="C58"/>
  <c r="C57"/>
  <c r="C56" l="1"/>
  <c r="C54" s="1"/>
  <c r="C52" s="1"/>
  <c r="C25"/>
  <c r="C55"/>
  <c r="C53" s="1"/>
  <c r="C51" s="1"/>
  <c r="C24"/>
  <c r="C63"/>
  <c r="C61" s="1"/>
  <c r="C62"/>
  <c r="C60" s="1"/>
  <c r="I65"/>
  <c r="I63" s="1"/>
  <c r="I61" s="1"/>
  <c r="H65"/>
  <c r="H63" s="1"/>
  <c r="H61" s="1"/>
  <c r="G65"/>
  <c r="G63" s="1"/>
  <c r="G61" s="1"/>
  <c r="F65"/>
  <c r="F63" s="1"/>
  <c r="F61" s="1"/>
  <c r="D65"/>
  <c r="D63" s="1"/>
  <c r="D61" s="1"/>
  <c r="I64"/>
  <c r="I62" s="1"/>
  <c r="I60" s="1"/>
  <c r="H64"/>
  <c r="H62" s="1"/>
  <c r="H60" s="1"/>
  <c r="G64"/>
  <c r="G62" s="1"/>
  <c r="G60" s="1"/>
  <c r="F64"/>
  <c r="F62" s="1"/>
  <c r="F60" s="1"/>
  <c r="D64"/>
  <c r="D62" s="1"/>
  <c r="D60" s="1"/>
  <c r="I58"/>
  <c r="I56" s="1"/>
  <c r="I54" s="1"/>
  <c r="H58"/>
  <c r="H56" s="1"/>
  <c r="H54" s="1"/>
  <c r="G58"/>
  <c r="G56" s="1"/>
  <c r="G54" s="1"/>
  <c r="F58"/>
  <c r="F56" s="1"/>
  <c r="F54" s="1"/>
  <c r="D58"/>
  <c r="D56" s="1"/>
  <c r="I57"/>
  <c r="I55" s="1"/>
  <c r="I53" s="1"/>
  <c r="H57"/>
  <c r="H55" s="1"/>
  <c r="H53" s="1"/>
  <c r="G57"/>
  <c r="G55" s="1"/>
  <c r="G53" s="1"/>
  <c r="F57"/>
  <c r="F55" s="1"/>
  <c r="F53" s="1"/>
  <c r="D57"/>
  <c r="D55" s="1"/>
  <c r="I52"/>
  <c r="H52"/>
  <c r="G52"/>
  <c r="F52"/>
  <c r="D52"/>
  <c r="I51"/>
  <c r="H51"/>
  <c r="G51"/>
  <c r="F51"/>
  <c r="D51"/>
  <c r="C193"/>
  <c r="C191" s="1"/>
  <c r="C189" s="1"/>
  <c r="C192"/>
  <c r="C190" s="1"/>
  <c r="C188" s="1"/>
  <c r="C85"/>
  <c r="C240"/>
  <c r="C238" s="1"/>
  <c r="C236" s="1"/>
  <c r="C234" s="1"/>
  <c r="C239"/>
  <c r="I240"/>
  <c r="H240"/>
  <c r="H238" s="1"/>
  <c r="H236" s="1"/>
  <c r="H234" s="1"/>
  <c r="G240"/>
  <c r="G238" s="1"/>
  <c r="G236" s="1"/>
  <c r="G234" s="1"/>
  <c r="F240"/>
  <c r="F238" s="1"/>
  <c r="F236" s="1"/>
  <c r="F234" s="1"/>
  <c r="I239"/>
  <c r="I237" s="1"/>
  <c r="I235" s="1"/>
  <c r="I233" s="1"/>
  <c r="H239"/>
  <c r="G239"/>
  <c r="G237" s="1"/>
  <c r="G235" s="1"/>
  <c r="G233" s="1"/>
  <c r="F239"/>
  <c r="F237" s="1"/>
  <c r="F235" s="1"/>
  <c r="F233" s="1"/>
  <c r="I238"/>
  <c r="I236" s="1"/>
  <c r="I234" s="1"/>
  <c r="I210"/>
  <c r="I208" s="1"/>
  <c r="I206" s="1"/>
  <c r="I204" s="1"/>
  <c r="H210"/>
  <c r="H208" s="1"/>
  <c r="G210"/>
  <c r="G208" s="1"/>
  <c r="F210"/>
  <c r="F208" s="1"/>
  <c r="F206" s="1"/>
  <c r="F204" s="1"/>
  <c r="D210"/>
  <c r="D208" s="1"/>
  <c r="I209"/>
  <c r="I207" s="1"/>
  <c r="I205" s="1"/>
  <c r="I203" s="1"/>
  <c r="H209"/>
  <c r="H207" s="1"/>
  <c r="G209"/>
  <c r="G207" s="1"/>
  <c r="F209"/>
  <c r="F207" s="1"/>
  <c r="D209"/>
  <c r="D207" s="1"/>
  <c r="C210" l="1"/>
  <c r="C208" s="1"/>
  <c r="C206" s="1"/>
  <c r="C204" s="1"/>
  <c r="C216"/>
  <c r="D54"/>
  <c r="D53"/>
  <c r="C237"/>
  <c r="C235" s="1"/>
  <c r="C233" s="1"/>
  <c r="C209"/>
  <c r="C207" s="1"/>
  <c r="C205" s="1"/>
  <c r="C203" s="1"/>
  <c r="C215"/>
  <c r="G206"/>
  <c r="G204" s="1"/>
  <c r="C146"/>
  <c r="H237"/>
  <c r="H235" s="1"/>
  <c r="H233" s="1"/>
  <c r="F205"/>
  <c r="F203" s="1"/>
  <c r="G205"/>
  <c r="G203" s="1"/>
  <c r="H206"/>
  <c r="H204" s="1"/>
  <c r="H205"/>
  <c r="H203" s="1"/>
  <c r="D206"/>
  <c r="D205"/>
  <c r="C95"/>
  <c r="C84" l="1"/>
  <c r="C78" s="1"/>
  <c r="C145"/>
  <c r="C83" s="1"/>
  <c r="C77" s="1"/>
  <c r="C75" s="1"/>
  <c r="C173"/>
  <c r="C171" s="1"/>
  <c r="C169" s="1"/>
  <c r="C174"/>
  <c r="C144" s="1"/>
  <c r="C142" s="1"/>
  <c r="C140" s="1"/>
  <c r="D204"/>
  <c r="D203"/>
  <c r="C172" l="1"/>
  <c r="C170" s="1"/>
  <c r="C143"/>
  <c r="C141" s="1"/>
  <c r="C139" s="1"/>
  <c r="C31" l="1"/>
  <c r="C96"/>
  <c r="C45" s="1"/>
  <c r="C44"/>
  <c r="C30"/>
  <c r="C116" i="29"/>
  <c r="C115"/>
  <c r="C87"/>
  <c r="C153" i="30" l="1"/>
  <c r="C91" s="1"/>
  <c r="C160"/>
  <c r="C158" s="1"/>
  <c r="C156" s="1"/>
  <c r="C49"/>
  <c r="C212"/>
  <c r="C202" s="1"/>
  <c r="C154"/>
  <c r="C98" s="1"/>
  <c r="C161"/>
  <c r="C159" s="1"/>
  <c r="C157" s="1"/>
  <c r="C211"/>
  <c r="C201" s="1"/>
  <c r="C120" i="29"/>
  <c r="C119"/>
  <c r="C225"/>
  <c r="C223" s="1"/>
  <c r="C221" s="1"/>
  <c r="C219" s="1"/>
  <c r="C217" s="1"/>
  <c r="C224"/>
  <c r="C222" s="1"/>
  <c r="C220" s="1"/>
  <c r="C218" s="1"/>
  <c r="C216" s="1"/>
  <c r="C195"/>
  <c r="C193" s="1"/>
  <c r="C194"/>
  <c r="C192" s="1"/>
  <c r="C251"/>
  <c r="C250"/>
  <c r="C249"/>
  <c r="C248"/>
  <c r="C247"/>
  <c r="C246"/>
  <c r="C245"/>
  <c r="C244"/>
  <c r="C243"/>
  <c r="C241" s="1"/>
  <c r="C242"/>
  <c r="C240" s="1"/>
  <c r="C166"/>
  <c r="C165"/>
  <c r="C48" i="30" l="1"/>
  <c r="C89"/>
  <c r="C46"/>
  <c r="C151"/>
  <c r="C149" s="1"/>
  <c r="C147" s="1"/>
  <c r="C137" s="1"/>
  <c r="C27"/>
  <c r="C76"/>
  <c r="C74" s="1"/>
  <c r="C47"/>
  <c r="C152"/>
  <c r="C150" s="1"/>
  <c r="C148" s="1"/>
  <c r="C138" s="1"/>
  <c r="C108"/>
  <c r="C106" s="1"/>
  <c r="C104" s="1"/>
  <c r="C102" s="1"/>
  <c r="C107"/>
  <c r="C105" s="1"/>
  <c r="C103" s="1"/>
  <c r="C101" s="1"/>
  <c r="C191" i="29"/>
  <c r="C189" s="1"/>
  <c r="C187" s="1"/>
  <c r="C185" s="1"/>
  <c r="C130"/>
  <c r="C128" s="1"/>
  <c r="C190"/>
  <c r="C188" s="1"/>
  <c r="C186" s="1"/>
  <c r="C184" s="1"/>
  <c r="C129"/>
  <c r="C210"/>
  <c r="C209"/>
  <c r="C99"/>
  <c r="C156"/>
  <c r="C155"/>
  <c r="C143"/>
  <c r="C142"/>
  <c r="D143"/>
  <c r="C162"/>
  <c r="C161"/>
  <c r="C268"/>
  <c r="C267"/>
  <c r="C265" s="1"/>
  <c r="C71"/>
  <c r="C69" s="1"/>
  <c r="C70"/>
  <c r="C68" s="1"/>
  <c r="I69"/>
  <c r="H69"/>
  <c r="G69"/>
  <c r="F69"/>
  <c r="D69"/>
  <c r="I68"/>
  <c r="H68"/>
  <c r="G68"/>
  <c r="F68"/>
  <c r="D68"/>
  <c r="I67"/>
  <c r="H67"/>
  <c r="H65" s="1"/>
  <c r="H63" s="1"/>
  <c r="H61" s="1"/>
  <c r="G67"/>
  <c r="G65" s="1"/>
  <c r="G63" s="1"/>
  <c r="G61" s="1"/>
  <c r="F67"/>
  <c r="F65" s="1"/>
  <c r="F63" s="1"/>
  <c r="F61" s="1"/>
  <c r="D67"/>
  <c r="D65" s="1"/>
  <c r="D63" s="1"/>
  <c r="I66"/>
  <c r="I64" s="1"/>
  <c r="I62" s="1"/>
  <c r="I60" s="1"/>
  <c r="H66"/>
  <c r="H64" s="1"/>
  <c r="H62" s="1"/>
  <c r="H60" s="1"/>
  <c r="G66"/>
  <c r="G64" s="1"/>
  <c r="G62" s="1"/>
  <c r="G60" s="1"/>
  <c r="F66"/>
  <c r="F64" s="1"/>
  <c r="F62" s="1"/>
  <c r="F60" s="1"/>
  <c r="D66"/>
  <c r="I65"/>
  <c r="I63" s="1"/>
  <c r="I61" s="1"/>
  <c r="C23" i="30" l="1"/>
  <c r="C21" s="1"/>
  <c r="C19" s="1"/>
  <c r="C92"/>
  <c r="C90" s="1"/>
  <c r="C88" s="1"/>
  <c r="C72" s="1"/>
  <c r="C43"/>
  <c r="C39" s="1"/>
  <c r="C37" s="1"/>
  <c r="C35" s="1"/>
  <c r="C26"/>
  <c r="C73"/>
  <c r="C87"/>
  <c r="C42"/>
  <c r="C38" s="1"/>
  <c r="C36" s="1"/>
  <c r="C34" s="1"/>
  <c r="C97" i="29"/>
  <c r="C127"/>
  <c r="C266"/>
  <c r="C141"/>
  <c r="C139" s="1"/>
  <c r="C137" s="1"/>
  <c r="C135" s="1"/>
  <c r="C154"/>
  <c r="C152" s="1"/>
  <c r="C140"/>
  <c r="C138" s="1"/>
  <c r="C136" s="1"/>
  <c r="C134" s="1"/>
  <c r="C153"/>
  <c r="C151" s="1"/>
  <c r="D141"/>
  <c r="D142"/>
  <c r="D140" s="1"/>
  <c r="D139"/>
  <c r="C58"/>
  <c r="C67"/>
  <c r="C65" s="1"/>
  <c r="C63" s="1"/>
  <c r="C61" s="1"/>
  <c r="C57"/>
  <c r="C66"/>
  <c r="C64" s="1"/>
  <c r="C62" s="1"/>
  <c r="C60" s="1"/>
  <c r="D61"/>
  <c r="D64"/>
  <c r="C71" i="30" l="1"/>
  <c r="C22"/>
  <c r="C20" s="1"/>
  <c r="C18" s="1"/>
  <c r="C16" s="1"/>
  <c r="C17"/>
  <c r="C55" i="29"/>
  <c r="C53" s="1"/>
  <c r="C51" s="1"/>
  <c r="C49" s="1"/>
  <c r="C38"/>
  <c r="C56"/>
  <c r="C54" s="1"/>
  <c r="C52" s="1"/>
  <c r="C50" s="1"/>
  <c r="C39"/>
  <c r="D137"/>
  <c r="D138"/>
  <c r="D62"/>
  <c r="D136" l="1"/>
  <c r="D135"/>
  <c r="D60"/>
  <c r="D134" l="1"/>
  <c r="C294" l="1"/>
  <c r="C293"/>
  <c r="C292"/>
  <c r="C291"/>
  <c r="C290"/>
  <c r="C289"/>
  <c r="C288"/>
  <c r="C287"/>
  <c r="C286"/>
  <c r="C285"/>
  <c r="C283"/>
  <c r="C104" s="1"/>
  <c r="C47" s="1"/>
  <c r="C282"/>
  <c r="C279"/>
  <c r="C278"/>
  <c r="C277"/>
  <c r="C276"/>
  <c r="C275"/>
  <c r="C274"/>
  <c r="C272" s="1"/>
  <c r="C273"/>
  <c r="C264"/>
  <c r="C263"/>
  <c r="C262"/>
  <c r="C261"/>
  <c r="C260"/>
  <c r="C259"/>
  <c r="C238"/>
  <c r="C102" s="1"/>
  <c r="C45" s="1"/>
  <c r="C237"/>
  <c r="C101" s="1"/>
  <c r="C44" s="1"/>
  <c r="C236"/>
  <c r="C235"/>
  <c r="C233" s="1"/>
  <c r="C231" s="1"/>
  <c r="C229" s="1"/>
  <c r="C234"/>
  <c r="C232" s="1"/>
  <c r="C230" s="1"/>
  <c r="C208"/>
  <c r="C206" s="1"/>
  <c r="C207"/>
  <c r="C205" s="1"/>
  <c r="C204"/>
  <c r="C202" s="1"/>
  <c r="C203"/>
  <c r="C201" s="1"/>
  <c r="C150"/>
  <c r="C148" s="1"/>
  <c r="C114"/>
  <c r="C112" s="1"/>
  <c r="C110" s="1"/>
  <c r="C113"/>
  <c r="C111"/>
  <c r="C109"/>
  <c r="C103"/>
  <c r="C100"/>
  <c r="C43" s="1"/>
  <c r="C42"/>
  <c r="C88"/>
  <c r="C29" s="1"/>
  <c r="C84"/>
  <c r="C25" s="1"/>
  <c r="C23" s="1"/>
  <c r="C21" s="1"/>
  <c r="C19" s="1"/>
  <c r="C83"/>
  <c r="C82"/>
  <c r="C80" s="1"/>
  <c r="C78" s="1"/>
  <c r="C81"/>
  <c r="C79" s="1"/>
  <c r="C77" s="1"/>
  <c r="C46"/>
  <c r="C28"/>
  <c r="C24"/>
  <c r="C118" i="28"/>
  <c r="C116" s="1"/>
  <c r="C119"/>
  <c r="C117" s="1"/>
  <c r="C192"/>
  <c r="C193"/>
  <c r="C208"/>
  <c r="C209"/>
  <c r="C214"/>
  <c r="C212" s="1"/>
  <c r="C215"/>
  <c r="C213" s="1"/>
  <c r="C218"/>
  <c r="C219"/>
  <c r="C230"/>
  <c r="C228" s="1"/>
  <c r="C105" s="1"/>
  <c r="C231"/>
  <c r="C229" s="1"/>
  <c r="C106" s="1"/>
  <c r="C243"/>
  <c r="C241" s="1"/>
  <c r="C244"/>
  <c r="C242" s="1"/>
  <c r="C249"/>
  <c r="C247" s="1"/>
  <c r="C91" s="1"/>
  <c r="C59" s="1"/>
  <c r="C28" s="1"/>
  <c r="C250"/>
  <c r="C248" s="1"/>
  <c r="C92" s="1"/>
  <c r="C60" s="1"/>
  <c r="C29" s="1"/>
  <c r="C257"/>
  <c r="C255" s="1"/>
  <c r="C253" s="1"/>
  <c r="C258"/>
  <c r="C256" s="1"/>
  <c r="C254" s="1"/>
  <c r="C283"/>
  <c r="C281" s="1"/>
  <c r="C284"/>
  <c r="C289"/>
  <c r="C290"/>
  <c r="C282" s="1"/>
  <c r="C293"/>
  <c r="C294"/>
  <c r="C297"/>
  <c r="C298"/>
  <c r="C325"/>
  <c r="C314" s="1"/>
  <c r="C326"/>
  <c r="C315" s="1"/>
  <c r="C22" i="29" l="1"/>
  <c r="C20" s="1"/>
  <c r="C18" s="1"/>
  <c r="C149"/>
  <c r="C147" s="1"/>
  <c r="C75" i="28"/>
  <c r="C44" s="1"/>
  <c r="C310"/>
  <c r="C308" s="1"/>
  <c r="C306" s="1"/>
  <c r="C304" s="1"/>
  <c r="C272"/>
  <c r="C270" s="1"/>
  <c r="C268" s="1"/>
  <c r="C266" s="1"/>
  <c r="C264" s="1"/>
  <c r="C279"/>
  <c r="C277" s="1"/>
  <c r="C275" s="1"/>
  <c r="C87"/>
  <c r="C239"/>
  <c r="C237" s="1"/>
  <c r="C235" s="1"/>
  <c r="C101"/>
  <c r="C114"/>
  <c r="C112" s="1"/>
  <c r="C110" s="1"/>
  <c r="C108" s="1"/>
  <c r="C73"/>
  <c r="C42" s="1"/>
  <c r="C103"/>
  <c r="C71" s="1"/>
  <c r="C40" s="1"/>
  <c r="C76"/>
  <c r="C45" s="1"/>
  <c r="C311"/>
  <c r="C309" s="1"/>
  <c r="C307" s="1"/>
  <c r="C305" s="1"/>
  <c r="C273"/>
  <c r="C271" s="1"/>
  <c r="C269" s="1"/>
  <c r="C267" s="1"/>
  <c r="C265" s="1"/>
  <c r="C280"/>
  <c r="C278" s="1"/>
  <c r="C276" s="1"/>
  <c r="C88"/>
  <c r="C240"/>
  <c r="C238" s="1"/>
  <c r="C236" s="1"/>
  <c r="C102"/>
  <c r="C115"/>
  <c r="C113" s="1"/>
  <c r="C111" s="1"/>
  <c r="C109" s="1"/>
  <c r="C74"/>
  <c r="C43" s="1"/>
  <c r="C104"/>
  <c r="C72" s="1"/>
  <c r="C41" s="1"/>
  <c r="C323"/>
  <c r="C321" s="1"/>
  <c r="C319" s="1"/>
  <c r="C317" s="1"/>
  <c r="C324"/>
  <c r="C322" s="1"/>
  <c r="C320" s="1"/>
  <c r="C318" s="1"/>
  <c r="C77" i="26"/>
  <c r="C76"/>
  <c r="C213"/>
  <c r="C212"/>
  <c r="C215"/>
  <c r="C214"/>
  <c r="C217"/>
  <c r="C216"/>
  <c r="C219"/>
  <c r="C218"/>
  <c r="C221"/>
  <c r="C220"/>
  <c r="C224"/>
  <c r="C223"/>
  <c r="C226"/>
  <c r="C225"/>
  <c r="C228"/>
  <c r="C227"/>
  <c r="C230"/>
  <c r="C229"/>
  <c r="C232"/>
  <c r="C231"/>
  <c r="I232"/>
  <c r="H232"/>
  <c r="G232"/>
  <c r="F232"/>
  <c r="I231"/>
  <c r="H231"/>
  <c r="G231"/>
  <c r="F231"/>
  <c r="I228"/>
  <c r="H228"/>
  <c r="G228"/>
  <c r="F228"/>
  <c r="I227"/>
  <c r="H227"/>
  <c r="G227"/>
  <c r="F227"/>
  <c r="I226"/>
  <c r="H226"/>
  <c r="G226"/>
  <c r="F226"/>
  <c r="I225"/>
  <c r="H225"/>
  <c r="G225"/>
  <c r="F225"/>
  <c r="C208"/>
  <c r="C206" s="1"/>
  <c r="C117" s="1"/>
  <c r="C89" s="1"/>
  <c r="C45" s="1"/>
  <c r="C207"/>
  <c r="C205" s="1"/>
  <c r="C116" s="1"/>
  <c r="C88" s="1"/>
  <c r="C44" s="1"/>
  <c r="C200"/>
  <c r="C199"/>
  <c r="C140"/>
  <c r="C138" s="1"/>
  <c r="C115" s="1"/>
  <c r="C87" s="1"/>
  <c r="C43" s="1"/>
  <c r="C139"/>
  <c r="C137" s="1"/>
  <c r="C114" s="1"/>
  <c r="C86" s="1"/>
  <c r="C42" s="1"/>
  <c r="C132"/>
  <c r="C130" s="1"/>
  <c r="C128" s="1"/>
  <c r="C126" s="1"/>
  <c r="C124" s="1"/>
  <c r="C122" s="1"/>
  <c r="C131"/>
  <c r="C129" s="1"/>
  <c r="C127" s="1"/>
  <c r="C125" s="1"/>
  <c r="C123" s="1"/>
  <c r="C121" s="1"/>
  <c r="C126" i="29" l="1"/>
  <c r="C124" s="1"/>
  <c r="C108" s="1"/>
  <c r="C106" s="1"/>
  <c r="C98"/>
  <c r="C125"/>
  <c r="C123" s="1"/>
  <c r="C107" s="1"/>
  <c r="C105" s="1"/>
  <c r="C70" i="28"/>
  <c r="C100"/>
  <c r="C98" s="1"/>
  <c r="C96" s="1"/>
  <c r="C56"/>
  <c r="C86"/>
  <c r="C84" s="1"/>
  <c r="C82" s="1"/>
  <c r="C80" s="1"/>
  <c r="C78" s="1"/>
  <c r="C69"/>
  <c r="C99"/>
  <c r="C97" s="1"/>
  <c r="C95" s="1"/>
  <c r="C55"/>
  <c r="C85"/>
  <c r="C83" s="1"/>
  <c r="C81" s="1"/>
  <c r="C79" s="1"/>
  <c r="C77" s="1"/>
  <c r="I318" i="26"/>
  <c r="H318"/>
  <c r="G318"/>
  <c r="F318"/>
  <c r="D318"/>
  <c r="I317"/>
  <c r="H317"/>
  <c r="G317"/>
  <c r="F317"/>
  <c r="D317"/>
  <c r="I316"/>
  <c r="H316"/>
  <c r="G316"/>
  <c r="F316"/>
  <c r="D316"/>
  <c r="I315"/>
  <c r="H315"/>
  <c r="G315"/>
  <c r="F315"/>
  <c r="D315"/>
  <c r="I314"/>
  <c r="H314"/>
  <c r="G314"/>
  <c r="F314"/>
  <c r="D314"/>
  <c r="I313"/>
  <c r="H313"/>
  <c r="G313"/>
  <c r="F313"/>
  <c r="D313"/>
  <c r="I221"/>
  <c r="H221"/>
  <c r="G221"/>
  <c r="F221"/>
  <c r="I220"/>
  <c r="H220"/>
  <c r="G220"/>
  <c r="F220"/>
  <c r="I219"/>
  <c r="H219"/>
  <c r="G219"/>
  <c r="F219"/>
  <c r="I218"/>
  <c r="H218"/>
  <c r="G218"/>
  <c r="F218"/>
  <c r="I217"/>
  <c r="H217"/>
  <c r="G217"/>
  <c r="F217"/>
  <c r="I216"/>
  <c r="H216"/>
  <c r="G216"/>
  <c r="F216"/>
  <c r="I215"/>
  <c r="H215"/>
  <c r="G215"/>
  <c r="F215"/>
  <c r="I214"/>
  <c r="H214"/>
  <c r="G214"/>
  <c r="F214"/>
  <c r="I213"/>
  <c r="H213"/>
  <c r="G213"/>
  <c r="F213"/>
  <c r="I212"/>
  <c r="H212"/>
  <c r="G212"/>
  <c r="F212"/>
  <c r="C113"/>
  <c r="C112"/>
  <c r="C111"/>
  <c r="C110"/>
  <c r="C109"/>
  <c r="C108"/>
  <c r="C107"/>
  <c r="C106"/>
  <c r="C95"/>
  <c r="C94"/>
  <c r="C85"/>
  <c r="C41" s="1"/>
  <c r="C84"/>
  <c r="C83"/>
  <c r="C81" s="1"/>
  <c r="C79" s="1"/>
  <c r="C82"/>
  <c r="C80" s="1"/>
  <c r="C78" s="1"/>
  <c r="C32"/>
  <c r="C73"/>
  <c r="C29" s="1"/>
  <c r="C25" s="1"/>
  <c r="C72"/>
  <c r="C28" s="1"/>
  <c r="C24" s="1"/>
  <c r="C22" s="1"/>
  <c r="C71"/>
  <c r="C70"/>
  <c r="C69"/>
  <c r="C68"/>
  <c r="C67"/>
  <c r="C66"/>
  <c r="C60"/>
  <c r="C53" s="1"/>
  <c r="C51" s="1"/>
  <c r="C49" s="1"/>
  <c r="C59"/>
  <c r="C58"/>
  <c r="C56" s="1"/>
  <c r="C40"/>
  <c r="C33"/>
  <c r="C21"/>
  <c r="C16" i="25"/>
  <c r="C19"/>
  <c r="C18"/>
  <c r="C21"/>
  <c r="C20"/>
  <c r="C49"/>
  <c r="C47" s="1"/>
  <c r="C45" s="1"/>
  <c r="C56"/>
  <c r="C54" s="1"/>
  <c r="C52" s="1"/>
  <c r="C55"/>
  <c r="C53" s="1"/>
  <c r="C51" s="1"/>
  <c r="C164"/>
  <c r="C163"/>
  <c r="C149"/>
  <c r="C147" s="1"/>
  <c r="C145" s="1"/>
  <c r="C143" s="1"/>
  <c r="C141" s="1"/>
  <c r="C139" s="1"/>
  <c r="C148"/>
  <c r="C146" s="1"/>
  <c r="I142"/>
  <c r="H142"/>
  <c r="G142"/>
  <c r="F142"/>
  <c r="D142"/>
  <c r="I141"/>
  <c r="H141"/>
  <c r="G141"/>
  <c r="F141"/>
  <c r="D141"/>
  <c r="I140"/>
  <c r="H140"/>
  <c r="G140"/>
  <c r="F140"/>
  <c r="D140"/>
  <c r="I139"/>
  <c r="H139"/>
  <c r="G139"/>
  <c r="F139"/>
  <c r="D139"/>
  <c r="I138"/>
  <c r="H138"/>
  <c r="G138"/>
  <c r="F138"/>
  <c r="D138"/>
  <c r="I137"/>
  <c r="H137"/>
  <c r="G137"/>
  <c r="F137"/>
  <c r="D137"/>
  <c r="C128"/>
  <c r="C126" s="1"/>
  <c r="C127"/>
  <c r="C125" s="1"/>
  <c r="I250"/>
  <c r="I248" s="1"/>
  <c r="I246" s="1"/>
  <c r="H250"/>
  <c r="G250"/>
  <c r="G248" s="1"/>
  <c r="G246" s="1"/>
  <c r="F250"/>
  <c r="D250"/>
  <c r="D248" s="1"/>
  <c r="D246" s="1"/>
  <c r="I249"/>
  <c r="H249"/>
  <c r="H247" s="1"/>
  <c r="H245" s="1"/>
  <c r="G249"/>
  <c r="F249"/>
  <c r="F247" s="1"/>
  <c r="F245" s="1"/>
  <c r="D249"/>
  <c r="H248"/>
  <c r="H246" s="1"/>
  <c r="F248"/>
  <c r="I247"/>
  <c r="I245" s="1"/>
  <c r="G247"/>
  <c r="G245" s="1"/>
  <c r="D247"/>
  <c r="D245" s="1"/>
  <c r="F246"/>
  <c r="I164"/>
  <c r="H164"/>
  <c r="G164"/>
  <c r="F164"/>
  <c r="I163"/>
  <c r="I161" s="1"/>
  <c r="I159" s="1"/>
  <c r="I157" s="1"/>
  <c r="I155" s="1"/>
  <c r="H163"/>
  <c r="G163"/>
  <c r="G161" s="1"/>
  <c r="G159" s="1"/>
  <c r="G157" s="1"/>
  <c r="G155" s="1"/>
  <c r="F163"/>
  <c r="I162"/>
  <c r="H162"/>
  <c r="G162"/>
  <c r="F162"/>
  <c r="C162"/>
  <c r="H161"/>
  <c r="F161"/>
  <c r="C161"/>
  <c r="I160"/>
  <c r="H160"/>
  <c r="G160"/>
  <c r="F160"/>
  <c r="C160"/>
  <c r="H159"/>
  <c r="F159"/>
  <c r="C159"/>
  <c r="C157" s="1"/>
  <c r="C155" s="1"/>
  <c r="I158"/>
  <c r="I156" s="1"/>
  <c r="H158"/>
  <c r="H156" s="1"/>
  <c r="G158"/>
  <c r="G156" s="1"/>
  <c r="F158"/>
  <c r="F156" s="1"/>
  <c r="C158"/>
  <c r="C156" s="1"/>
  <c r="H157"/>
  <c r="F157"/>
  <c r="F155" s="1"/>
  <c r="H155"/>
  <c r="C99"/>
  <c r="C69" s="1"/>
  <c r="C29" s="1"/>
  <c r="C25" s="1"/>
  <c r="C98"/>
  <c r="C68" s="1"/>
  <c r="C28" s="1"/>
  <c r="C24" s="1"/>
  <c r="C97"/>
  <c r="C95" s="1"/>
  <c r="C93" s="1"/>
  <c r="C96"/>
  <c r="C94" s="1"/>
  <c r="C92" s="1"/>
  <c r="C186" i="23"/>
  <c r="C185"/>
  <c r="C188"/>
  <c r="C187"/>
  <c r="C190"/>
  <c r="C189"/>
  <c r="C192"/>
  <c r="C191"/>
  <c r="C194"/>
  <c r="C193"/>
  <c r="I194"/>
  <c r="I193"/>
  <c r="H193"/>
  <c r="G193"/>
  <c r="F193"/>
  <c r="I192"/>
  <c r="H192"/>
  <c r="G192"/>
  <c r="F192"/>
  <c r="I191"/>
  <c r="H191"/>
  <c r="G191"/>
  <c r="F191"/>
  <c r="I190"/>
  <c r="H190"/>
  <c r="G190"/>
  <c r="F190"/>
  <c r="I189"/>
  <c r="H189"/>
  <c r="G189"/>
  <c r="F189"/>
  <c r="I188"/>
  <c r="H188"/>
  <c r="G188"/>
  <c r="F188"/>
  <c r="I187"/>
  <c r="H187"/>
  <c r="G187"/>
  <c r="F187"/>
  <c r="I186"/>
  <c r="H186"/>
  <c r="G186"/>
  <c r="F186"/>
  <c r="I185"/>
  <c r="H185"/>
  <c r="G185"/>
  <c r="F185"/>
  <c r="C96" i="29" l="1"/>
  <c r="C94" s="1"/>
  <c r="C92" s="1"/>
  <c r="C76" s="1"/>
  <c r="C41"/>
  <c r="C95"/>
  <c r="C93" s="1"/>
  <c r="C91" s="1"/>
  <c r="C75" s="1"/>
  <c r="C40"/>
  <c r="C24" i="28"/>
  <c r="C22" s="1"/>
  <c r="C20" s="1"/>
  <c r="C18" s="1"/>
  <c r="C53"/>
  <c r="C51" s="1"/>
  <c r="C49" s="1"/>
  <c r="C38"/>
  <c r="C36" s="1"/>
  <c r="C34" s="1"/>
  <c r="C32" s="1"/>
  <c r="C16" s="1"/>
  <c r="C67"/>
  <c r="C65" s="1"/>
  <c r="C63" s="1"/>
  <c r="C25"/>
  <c r="C23" s="1"/>
  <c r="C21" s="1"/>
  <c r="C19" s="1"/>
  <c r="C54"/>
  <c r="C52" s="1"/>
  <c r="C50" s="1"/>
  <c r="C39"/>
  <c r="C37" s="1"/>
  <c r="C35" s="1"/>
  <c r="C33" s="1"/>
  <c r="C17" s="1"/>
  <c r="C68"/>
  <c r="C66" s="1"/>
  <c r="C64" s="1"/>
  <c r="C38" i="26"/>
  <c r="C36" s="1"/>
  <c r="C34" s="1"/>
  <c r="C39"/>
  <c r="C37" s="1"/>
  <c r="C35" s="1"/>
  <c r="C57"/>
  <c r="C55" s="1"/>
  <c r="C52"/>
  <c r="C23"/>
  <c r="C19" s="1"/>
  <c r="C65"/>
  <c r="C64"/>
  <c r="C48" i="25"/>
  <c r="C46" s="1"/>
  <c r="C44" s="1"/>
  <c r="C124"/>
  <c r="C109"/>
  <c r="C81" s="1"/>
  <c r="C41" s="1"/>
  <c r="C39" s="1"/>
  <c r="C37" s="1"/>
  <c r="C108"/>
  <c r="C80" s="1"/>
  <c r="C40" s="1"/>
  <c r="C38" s="1"/>
  <c r="C36" s="1"/>
  <c r="C123"/>
  <c r="C121" s="1"/>
  <c r="C119" s="1"/>
  <c r="C117" s="1"/>
  <c r="C100"/>
  <c r="C72" s="1"/>
  <c r="C32" s="1"/>
  <c r="C22" s="1"/>
  <c r="C144"/>
  <c r="C142" s="1"/>
  <c r="C140" s="1"/>
  <c r="C138" s="1"/>
  <c r="C101"/>
  <c r="C73" s="1"/>
  <c r="C33" s="1"/>
  <c r="C23" s="1"/>
  <c r="C122"/>
  <c r="C120" s="1"/>
  <c r="C118" s="1"/>
  <c r="C27" i="23"/>
  <c r="C26"/>
  <c r="C58"/>
  <c r="C57"/>
  <c r="C84"/>
  <c r="C83"/>
  <c r="C86"/>
  <c r="C85"/>
  <c r="C88"/>
  <c r="C87"/>
  <c r="C90"/>
  <c r="C89"/>
  <c r="C152"/>
  <c r="C151"/>
  <c r="C154"/>
  <c r="C153"/>
  <c r="C156"/>
  <c r="C155"/>
  <c r="C158"/>
  <c r="C157"/>
  <c r="C160"/>
  <c r="C159"/>
  <c r="C162"/>
  <c r="C161"/>
  <c r="I160"/>
  <c r="H160"/>
  <c r="G160"/>
  <c r="F160"/>
  <c r="I159"/>
  <c r="H159"/>
  <c r="G159"/>
  <c r="F159"/>
  <c r="I158"/>
  <c r="H158"/>
  <c r="G158"/>
  <c r="F158"/>
  <c r="I157"/>
  <c r="H157"/>
  <c r="G157"/>
  <c r="F157"/>
  <c r="I156"/>
  <c r="H156"/>
  <c r="G156"/>
  <c r="F156"/>
  <c r="I155"/>
  <c r="H155"/>
  <c r="G155"/>
  <c r="F155"/>
  <c r="I154"/>
  <c r="H154"/>
  <c r="G154"/>
  <c r="F154"/>
  <c r="I153"/>
  <c r="H153"/>
  <c r="G153"/>
  <c r="F153"/>
  <c r="I152"/>
  <c r="H152"/>
  <c r="G152"/>
  <c r="F152"/>
  <c r="I151"/>
  <c r="H151"/>
  <c r="G151"/>
  <c r="F151"/>
  <c r="C31"/>
  <c r="C30"/>
  <c r="C35"/>
  <c r="C34"/>
  <c r="C37"/>
  <c r="C36"/>
  <c r="C39"/>
  <c r="C38"/>
  <c r="C41"/>
  <c r="C40"/>
  <c r="C43"/>
  <c r="C42"/>
  <c r="C45"/>
  <c r="C44"/>
  <c r="C47"/>
  <c r="C46"/>
  <c r="C70"/>
  <c r="C68" s="1"/>
  <c r="C66" s="1"/>
  <c r="C69"/>
  <c r="C76"/>
  <c r="C75"/>
  <c r="C182"/>
  <c r="C56"/>
  <c r="C23" s="1"/>
  <c r="C55"/>
  <c r="C22" s="1"/>
  <c r="C62"/>
  <c r="C61"/>
  <c r="C67"/>
  <c r="C65" s="1"/>
  <c r="C72"/>
  <c r="C71"/>
  <c r="C74"/>
  <c r="C73"/>
  <c r="C78"/>
  <c r="C77"/>
  <c r="C167"/>
  <c r="C166"/>
  <c r="C169"/>
  <c r="C168"/>
  <c r="C171"/>
  <c r="C170"/>
  <c r="C173"/>
  <c r="C172"/>
  <c r="C175"/>
  <c r="C174"/>
  <c r="C226"/>
  <c r="C225"/>
  <c r="C228"/>
  <c r="C227"/>
  <c r="C230"/>
  <c r="C229"/>
  <c r="C232"/>
  <c r="C231"/>
  <c r="C234"/>
  <c r="C233"/>
  <c r="C236"/>
  <c r="C235"/>
  <c r="C270"/>
  <c r="C269"/>
  <c r="C219"/>
  <c r="C218"/>
  <c r="C215"/>
  <c r="C213" s="1"/>
  <c r="C183" s="1"/>
  <c r="C214"/>
  <c r="C212" s="1"/>
  <c r="C145"/>
  <c r="C143" s="1"/>
  <c r="C102" s="1"/>
  <c r="C144"/>
  <c r="C142" s="1"/>
  <c r="C101" s="1"/>
  <c r="C139"/>
  <c r="C137" s="1"/>
  <c r="C100" s="1"/>
  <c r="C138"/>
  <c r="C136" s="1"/>
  <c r="C99" s="1"/>
  <c r="C129"/>
  <c r="C128"/>
  <c r="C117"/>
  <c r="C115" s="1"/>
  <c r="C98" s="1"/>
  <c r="C116"/>
  <c r="C114" s="1"/>
  <c r="C97" s="1"/>
  <c r="C173" i="24"/>
  <c r="C172"/>
  <c r="C171"/>
  <c r="C170"/>
  <c r="C165"/>
  <c r="C164"/>
  <c r="C163"/>
  <c r="C162"/>
  <c r="C161"/>
  <c r="C160"/>
  <c r="C158"/>
  <c r="C157"/>
  <c r="C154"/>
  <c r="C153"/>
  <c r="C152"/>
  <c r="I151"/>
  <c r="H151"/>
  <c r="G151"/>
  <c r="F151"/>
  <c r="D151"/>
  <c r="C151"/>
  <c r="I150"/>
  <c r="H150"/>
  <c r="G150"/>
  <c r="F150"/>
  <c r="D150"/>
  <c r="C150"/>
  <c r="I149"/>
  <c r="H149"/>
  <c r="G149"/>
  <c r="F149"/>
  <c r="D149"/>
  <c r="C149"/>
  <c r="I148"/>
  <c r="H148"/>
  <c r="G148"/>
  <c r="F148"/>
  <c r="D148"/>
  <c r="C148"/>
  <c r="I147"/>
  <c r="H147"/>
  <c r="G147"/>
  <c r="F147"/>
  <c r="D147"/>
  <c r="C147"/>
  <c r="I146"/>
  <c r="H146"/>
  <c r="G146"/>
  <c r="F146"/>
  <c r="D146"/>
  <c r="C143"/>
  <c r="C142"/>
  <c r="C141"/>
  <c r="C140"/>
  <c r="C139"/>
  <c r="C138"/>
  <c r="C137"/>
  <c r="C136"/>
  <c r="C135"/>
  <c r="C134"/>
  <c r="C133"/>
  <c r="C132"/>
  <c r="C130"/>
  <c r="C129"/>
  <c r="C128"/>
  <c r="C127"/>
  <c r="C126"/>
  <c r="C125"/>
  <c r="C124"/>
  <c r="C123"/>
  <c r="C122"/>
  <c r="C121"/>
  <c r="C117"/>
  <c r="C116"/>
  <c r="C99"/>
  <c r="C98"/>
  <c r="C97"/>
  <c r="C96"/>
  <c r="C95"/>
  <c r="C94"/>
  <c r="C93"/>
  <c r="C92"/>
  <c r="C91"/>
  <c r="C90"/>
  <c r="C89"/>
  <c r="C88"/>
  <c r="C84"/>
  <c r="C83"/>
  <c r="C80"/>
  <c r="C79"/>
  <c r="C78"/>
  <c r="C77"/>
  <c r="C76"/>
  <c r="C75"/>
  <c r="C74"/>
  <c r="C73"/>
  <c r="C72"/>
  <c r="C71"/>
  <c r="C70"/>
  <c r="C69"/>
  <c r="C68"/>
  <c r="C67"/>
  <c r="C66"/>
  <c r="C65"/>
  <c r="C62"/>
  <c r="C61"/>
  <c r="C60"/>
  <c r="C59"/>
  <c r="C58"/>
  <c r="C57"/>
  <c r="C56"/>
  <c r="C55"/>
  <c r="C54"/>
  <c r="C53"/>
  <c r="C49"/>
  <c r="C48"/>
  <c r="C47"/>
  <c r="C46"/>
  <c r="C45"/>
  <c r="C44"/>
  <c r="C42"/>
  <c r="C41"/>
  <c r="C40"/>
  <c r="C39"/>
  <c r="C38"/>
  <c r="C37"/>
  <c r="C35"/>
  <c r="C34"/>
  <c r="C33"/>
  <c r="C32"/>
  <c r="C29"/>
  <c r="C28"/>
  <c r="C27"/>
  <c r="C26"/>
  <c r="C25"/>
  <c r="C24"/>
  <c r="C23"/>
  <c r="C22"/>
  <c r="C21"/>
  <c r="C20"/>
  <c r="C19"/>
  <c r="C18"/>
  <c r="C17"/>
  <c r="C16"/>
  <c r="C37" i="29" l="1"/>
  <c r="C35" s="1"/>
  <c r="C33" s="1"/>
  <c r="C17" s="1"/>
  <c r="C36"/>
  <c r="C34" s="1"/>
  <c r="C32" s="1"/>
  <c r="C16" s="1"/>
  <c r="C48" i="28"/>
  <c r="C47"/>
  <c r="C17" i="26"/>
  <c r="C50"/>
  <c r="C48" s="1"/>
  <c r="C20"/>
  <c r="C18" s="1"/>
  <c r="C16" s="1"/>
  <c r="C67" i="25"/>
  <c r="C65" s="1"/>
  <c r="C106"/>
  <c r="C104" s="1"/>
  <c r="C102" s="1"/>
  <c r="C90" s="1"/>
  <c r="C78"/>
  <c r="C76" s="1"/>
  <c r="C66"/>
  <c r="C64" s="1"/>
  <c r="C107"/>
  <c r="C105" s="1"/>
  <c r="C103" s="1"/>
  <c r="C91" s="1"/>
  <c r="C54" i="23"/>
  <c r="C53"/>
  <c r="C95"/>
  <c r="C93" s="1"/>
  <c r="C91" s="1"/>
  <c r="C81" s="1"/>
  <c r="C96"/>
  <c r="C94" s="1"/>
  <c r="C92" s="1"/>
  <c r="C82" s="1"/>
  <c r="C113"/>
  <c r="C112"/>
  <c r="C210"/>
  <c r="C211"/>
  <c r="C63" i="25" l="1"/>
  <c r="C74"/>
  <c r="C34"/>
  <c r="C79"/>
  <c r="C21" i="23"/>
  <c r="C19" s="1"/>
  <c r="C17" s="1"/>
  <c r="C52"/>
  <c r="C50" s="1"/>
  <c r="C20"/>
  <c r="C51"/>
  <c r="C49" s="1"/>
  <c r="C181"/>
  <c r="C209"/>
  <c r="C180"/>
  <c r="C208"/>
  <c r="C77" i="25" l="1"/>
  <c r="C62"/>
  <c r="C60" s="1"/>
  <c r="C16" i="23"/>
  <c r="C18"/>
  <c r="C178"/>
  <c r="C206"/>
  <c r="C179"/>
  <c r="C207"/>
  <c r="C75" i="25" l="1"/>
  <c r="C61" s="1"/>
  <c r="C35"/>
  <c r="C17" s="1"/>
  <c r="C177" i="23"/>
  <c r="C205"/>
  <c r="C176"/>
  <c r="C204"/>
  <c r="C268" l="1"/>
  <c r="C267"/>
  <c r="C261" l="1"/>
  <c r="C259" s="1"/>
  <c r="C257" s="1"/>
  <c r="C254"/>
  <c r="C262"/>
  <c r="C260" s="1"/>
  <c r="C258" s="1"/>
  <c r="C255"/>
  <c r="C251"/>
  <c r="C250"/>
  <c r="I248"/>
  <c r="H248"/>
  <c r="G248"/>
  <c r="F248"/>
  <c r="D248"/>
  <c r="C249"/>
  <c r="C247" s="1"/>
  <c r="C245" s="1"/>
  <c r="I247"/>
  <c r="H247"/>
  <c r="H245" s="1"/>
  <c r="H243" s="1"/>
  <c r="G247"/>
  <c r="F247"/>
  <c r="F245" s="1"/>
  <c r="F243" s="1"/>
  <c r="D247"/>
  <c r="C248"/>
  <c r="C246" s="1"/>
  <c r="C244" s="1"/>
  <c r="I246"/>
  <c r="H246"/>
  <c r="H244" s="1"/>
  <c r="G246"/>
  <c r="F246"/>
  <c r="F244" s="1"/>
  <c r="D246"/>
  <c r="I245"/>
  <c r="I243" s="1"/>
  <c r="G245"/>
  <c r="G243" s="1"/>
  <c r="D245"/>
  <c r="D243" s="1"/>
  <c r="I244"/>
  <c r="G244"/>
  <c r="D244"/>
  <c r="C155" i="22"/>
  <c r="C154"/>
  <c r="C172"/>
  <c r="C144" s="1"/>
  <c r="C142" s="1"/>
  <c r="C171"/>
  <c r="C143" s="1"/>
  <c r="C141" s="1"/>
  <c r="C111" i="23" l="1"/>
  <c r="C109" s="1"/>
  <c r="C107" s="1"/>
  <c r="C110"/>
  <c r="C108" s="1"/>
  <c r="C106" s="1"/>
  <c r="C31" i="22"/>
  <c r="C30"/>
  <c r="C65"/>
  <c r="C46" s="1"/>
  <c r="C64"/>
  <c r="C45" s="1"/>
  <c r="C159"/>
  <c r="C158"/>
  <c r="C170"/>
  <c r="C168" s="1"/>
  <c r="C166" s="1"/>
  <c r="C164" s="1"/>
  <c r="C114"/>
  <c r="C113"/>
  <c r="C131"/>
  <c r="C129" s="1"/>
  <c r="C127" s="1"/>
  <c r="C125" s="1"/>
  <c r="C132"/>
  <c r="C130" s="1"/>
  <c r="C128" s="1"/>
  <c r="C126" s="1"/>
  <c r="C112"/>
  <c r="C110" s="1"/>
  <c r="C108" s="1"/>
  <c r="C106" s="1"/>
  <c r="C111"/>
  <c r="C109" s="1"/>
  <c r="C107" s="1"/>
  <c r="C105" s="1"/>
  <c r="C145" l="1"/>
  <c r="C139" s="1"/>
  <c r="C152"/>
  <c r="C146"/>
  <c r="C140" s="1"/>
  <c r="C153"/>
  <c r="C24"/>
  <c r="C43"/>
  <c r="C41" s="1"/>
  <c r="C39" s="1"/>
  <c r="C37" s="1"/>
  <c r="C35" s="1"/>
  <c r="C25"/>
  <c r="C44"/>
  <c r="C42" s="1"/>
  <c r="C40" s="1"/>
  <c r="C38" s="1"/>
  <c r="C36" s="1"/>
  <c r="C63"/>
  <c r="C61" s="1"/>
  <c r="C59" s="1"/>
  <c r="C57" s="1"/>
  <c r="C62"/>
  <c r="C60" s="1"/>
  <c r="C58" s="1"/>
  <c r="C56" s="1"/>
  <c r="C101"/>
  <c r="C99" s="1"/>
  <c r="C83"/>
  <c r="C32" s="1"/>
  <c r="C169"/>
  <c r="C167" s="1"/>
  <c r="C165" s="1"/>
  <c r="C163" s="1"/>
  <c r="C84"/>
  <c r="C33" s="1"/>
  <c r="C137"/>
  <c r="C135" s="1"/>
  <c r="C138"/>
  <c r="C136" s="1"/>
  <c r="C150"/>
  <c r="C148" s="1"/>
  <c r="C95"/>
  <c r="C151"/>
  <c r="C149" s="1"/>
  <c r="C96"/>
  <c r="C123"/>
  <c r="C124"/>
  <c r="C122" s="1"/>
  <c r="C102" l="1"/>
  <c r="C100" s="1"/>
  <c r="C94"/>
  <c r="C78"/>
  <c r="C93"/>
  <c r="C91" s="1"/>
  <c r="C87" s="1"/>
  <c r="C77"/>
  <c r="C92" l="1"/>
  <c r="C88" s="1"/>
  <c r="C86" s="1"/>
  <c r="C85"/>
  <c r="C89"/>
  <c r="C26"/>
  <c r="C22" s="1"/>
  <c r="C75"/>
  <c r="C73" s="1"/>
  <c r="C71" s="1"/>
  <c r="C69" s="1"/>
  <c r="C27"/>
  <c r="C23" s="1"/>
  <c r="C21" s="1"/>
  <c r="C19" s="1"/>
  <c r="C76"/>
  <c r="C74" s="1"/>
  <c r="C72" s="1"/>
  <c r="C70" s="1"/>
  <c r="C90" l="1"/>
  <c r="C20"/>
  <c r="C17"/>
  <c r="C18" l="1"/>
  <c r="C16" s="1"/>
  <c r="I140" l="1"/>
  <c r="I138" s="1"/>
  <c r="I136" s="1"/>
  <c r="H140"/>
  <c r="H138" s="1"/>
  <c r="H136" s="1"/>
  <c r="G140"/>
  <c r="G138" s="1"/>
  <c r="G136" s="1"/>
  <c r="F140"/>
  <c r="F138" s="1"/>
  <c r="F136" s="1"/>
  <c r="D140"/>
  <c r="D138" s="1"/>
  <c r="D136" s="1"/>
  <c r="I139"/>
  <c r="I137" s="1"/>
  <c r="I135" s="1"/>
  <c r="H139"/>
  <c r="H137" s="1"/>
  <c r="H135" s="1"/>
  <c r="G139"/>
  <c r="G137" s="1"/>
  <c r="G135" s="1"/>
  <c r="F139"/>
  <c r="F137" s="1"/>
  <c r="F135" s="1"/>
  <c r="D139"/>
  <c r="D137" s="1"/>
  <c r="D135" s="1"/>
</calcChain>
</file>

<file path=xl/sharedStrings.xml><?xml version="1.0" encoding="utf-8"?>
<sst xmlns="http://schemas.openxmlformats.org/spreadsheetml/2006/main" count="3830" uniqueCount="336">
  <si>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</si>
  <si>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</si>
  <si>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</si>
  <si>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</si>
  <si>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</si>
  <si>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</si>
  <si>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</si>
  <si>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</si>
  <si>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</si>
  <si>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</si>
  <si>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</si>
  <si>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</si>
  <si>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</si>
  <si>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</si>
  <si>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</si>
  <si>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</si>
  <si>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</si>
  <si>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</si>
  <si>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ANEXA NR. 3</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</si>
  <si>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</si>
  <si>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</si>
  <si>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</si>
  <si>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</si>
  <si>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</si>
  <si>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</si>
  <si>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</si>
  <si>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</si>
  <si>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</si>
  <si>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</si>
  <si>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</si>
  <si>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</si>
  <si>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</si>
  <si>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</si>
  <si>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la HCJ nr.</t>
  </si>
  <si>
    <t>b. dotari independente</t>
  </si>
  <si>
    <t xml:space="preserve">B. Obiective (proiecte) de investiţii noi </t>
  </si>
  <si>
    <t xml:space="preserve">10 Venituri proprii </t>
  </si>
  <si>
    <t>CAPITOLUL 84 .02 TRANSPORTURI</t>
  </si>
  <si>
    <t>ANUL 2018</t>
  </si>
  <si>
    <t>71.01.30 Alte active fixe</t>
  </si>
  <si>
    <t>CAPITOLUL 51.02 AUTORITATI EXECUTIVE</t>
  </si>
  <si>
    <t>Masina de taiat asfalt/beton</t>
  </si>
  <si>
    <t>Buldoexcavator 90-100 CP cu roti egale echipat cu atasamente de lucru</t>
  </si>
  <si>
    <t>Reparatie capitala a instalatiei de utilizare gaze naturale a imobilului Policlinica Stomatologica Pitesti, bd. Republicii nr.41</t>
  </si>
  <si>
    <t>Deviere LEA 20 kv de eliberare amplasament pod pe DJ 703 H din Curtea de Arges, judetul Arges</t>
  </si>
  <si>
    <t>Buldoexcavator cu brat telescopic</t>
  </si>
  <si>
    <t>Autoturism 8+1 locuri</t>
  </si>
  <si>
    <t>Modernizare pe DJ 725 Stoenesti-Dragoslavele, km 3+313-6+626, in comunele Stoenesti si Dragoslavele</t>
  </si>
  <si>
    <t>CAPITOLUL 66.10 SANATATE</t>
  </si>
  <si>
    <t>10 Venituri proprii</t>
  </si>
  <si>
    <t>1.Spitalul Judetean de Urgenta Pitesti</t>
  </si>
  <si>
    <t>Reparatie capitala instalatii apa rece, apa calda+caldura Spital 2</t>
  </si>
  <si>
    <t>Amenajare spatiu necesar amplasarii echipamentului RMN</t>
  </si>
  <si>
    <t>Reparatie capitala instalatii apa calda+caldura Spital Judetean nr.2</t>
  </si>
  <si>
    <t>Electrocardiograf 6 canale</t>
  </si>
  <si>
    <t>Electrocardiograf portabil 6 canale</t>
  </si>
  <si>
    <t>Combina BTL-unde scurte</t>
  </si>
  <si>
    <t>Aparat unde scurte</t>
  </si>
  <si>
    <t>Aparat terapie TECAR HR TEK BASIC</t>
  </si>
  <si>
    <t>Aparat diatermie de contact-TECAR</t>
  </si>
  <si>
    <t>BTL-5820S Combi</t>
  </si>
  <si>
    <t xml:space="preserve">Combina electroterapie/ultrasunete </t>
  </si>
  <si>
    <t>2. Spitalul PNF Leordeni</t>
  </si>
  <si>
    <t>Achizitie si montaj centrale termice</t>
  </si>
  <si>
    <t>c. cheltuieli aferente studiilor de fezabilitate si alte studii</t>
  </si>
  <si>
    <t>1. Spitalul Judetean de Urgenta Pitesti</t>
  </si>
  <si>
    <t>Studiu fezabilitate amenajare spatiu RMN</t>
  </si>
  <si>
    <t>58 Proiecte cu finantare din fonduri externe nerambursabile postaderare</t>
  </si>
  <si>
    <t>Conservarea si consolidarea Cetatii Poienari Arges</t>
  </si>
  <si>
    <t>71.01.03.Mobilier, aparatura birotica si alte active corporale</t>
  </si>
  <si>
    <t xml:space="preserve">71.03.Reparatii capitale aferente activelor fixe </t>
  </si>
  <si>
    <t>1. Spitalul Orasenesc Costesti</t>
  </si>
  <si>
    <t>Brat C Digital Mobil</t>
  </si>
  <si>
    <t>Ventilator ATI cu BIPAP</t>
  </si>
  <si>
    <t>Monitor EKG/pulsoximetrie/capnometrie/temperatura centrala</t>
  </si>
  <si>
    <t>HOLTER TENSIUNE</t>
  </si>
  <si>
    <t>HOLTER EKG</t>
  </si>
  <si>
    <t>2. Spitalul de Pediatrie Pitesti</t>
  </si>
  <si>
    <t>Analizor automat chemiluminiscenta imunologie CL 1000i</t>
  </si>
  <si>
    <t>Sistem automat electroforeza</t>
  </si>
  <si>
    <t>Imprimanta uscata</t>
  </si>
  <si>
    <t>Spitalul de Boli Cronice si Geriatrie Stefanesti</t>
  </si>
  <si>
    <t>Executie sistem avertizare incendiu</t>
  </si>
  <si>
    <t>Realizarea sistemului de digitalizare functionala pe instalatiile de radiologie OPERA T 30</t>
  </si>
  <si>
    <t>Imbunatatirea softului aparatului de respiratie artificiala Drager SAVINA 300 cu optiunea BIPAP</t>
  </si>
  <si>
    <t xml:space="preserve"> Spitalul Orasenesc Costesti</t>
  </si>
  <si>
    <t>1. Spitalul de Pediatrie Pitesti</t>
  </si>
  <si>
    <t>Documentatie de securitate la incendiu</t>
  </si>
  <si>
    <t>2. Spitalul de Boli Cronice si Geriatrie Stefanesti</t>
  </si>
  <si>
    <t>Proiectare sistem avertizare la incendiu</t>
  </si>
  <si>
    <t>Expertiza tehnica si proiectare subzidire cladire laborator - farmacie</t>
  </si>
  <si>
    <t>Lucrari de reparatii capitale la etajul 5</t>
  </si>
  <si>
    <t>Lucrari reparatii capitale Bloc Alimentar si hol aferent, Bucatarie Dietetica, Magazie de Alimente si holuri aferente</t>
  </si>
  <si>
    <t xml:space="preserve"> Spitalul de Pediatrie Pitesti</t>
  </si>
  <si>
    <t xml:space="preserve">CAPITOLUL 68 ASISTENTA SOCIALA </t>
  </si>
  <si>
    <t xml:space="preserve"> din care</t>
  </si>
  <si>
    <t>Centrul de Ingrijire si asistenta Bascovele</t>
  </si>
  <si>
    <t>Releveu cladire si sondaje</t>
  </si>
  <si>
    <t>Studiu geotehnic (+ verificare atestata)</t>
  </si>
  <si>
    <t>Raport de expertiza tehnica</t>
  </si>
  <si>
    <t xml:space="preserve">  02 Buget local</t>
  </si>
  <si>
    <t xml:space="preserve">  din care</t>
  </si>
  <si>
    <t>Drumuri si poduri judetene</t>
  </si>
  <si>
    <t>Cantar tip platforma 60 t</t>
  </si>
  <si>
    <t>Studiu de fezabilitate extindere si dotare spatiu  Ambulatoriu integrat al Spitalului Judetean de Urgenta Pitesti</t>
  </si>
  <si>
    <t xml:space="preserve">Servicii de expertiza tehnica structurala, studii de teren, studii de insorire, audit energetic, SF mixt, macheta financiara, documentatii avize solicitate prin Certificatul de Urbanism pentru obiectivul de investitii "Extinderea si dotarea Ambulatoriului Integrat al Spitalului Judetean de Urgenta Pitesti" </t>
  </si>
  <si>
    <t>Servicii de expertiza tehnica structurala, studii de teren, studii de insorire, audit energetic, SF mixt, macheta financiara, documentatii avize solicitate prin Certificatul de Urbanism pentru obiectivul de investitii "Extinderea, modernizarea si dotarea Ambulatoriului Integrat al Spitalului de Pediatrie Pitesti"</t>
  </si>
  <si>
    <t>Studiu fezabilitate extindere, modernizare si dotare Ambulatoriu Integrat al Spitalului de Pediatrie Pitesti cu componentele structurale la Centrul de Sanatate Mintala si Laboratorul de recuperare,medicina fizica si balneologie(baza de tratament)</t>
  </si>
  <si>
    <t>Spitalul Judetean de Urgenta Pitesti</t>
  </si>
  <si>
    <t>Unit consultatii ORL</t>
  </si>
  <si>
    <t>Pat de nasteri electric</t>
  </si>
  <si>
    <t>Platforma electrochirurgicala cu evacuator de fum si rezectie bupolara in mediu salin</t>
  </si>
  <si>
    <t>Licenta Bitdefender Internet Security 2017</t>
  </si>
  <si>
    <t>Licenta Antivirus</t>
  </si>
  <si>
    <t>Accesorii aparatura laborator</t>
  </si>
  <si>
    <t>Centrul de Ingrijire si Asistenta Bascovele</t>
  </si>
  <si>
    <t>Motor tip pistol titan pentru perforare/alezare/taiere</t>
  </si>
  <si>
    <t>Cresterea eficientei energetice a Spitalului de Recuperare Bradet</t>
  </si>
  <si>
    <t>Spitalul de Psihiatrie Vedea</t>
  </si>
  <si>
    <t>Masina de spalat rufe</t>
  </si>
  <si>
    <t>Centrifuga cu minim 12 posturi</t>
  </si>
  <si>
    <t>Masina spalat - dezinfectie biberoane, necesara pentru bucatarie dietetica</t>
  </si>
  <si>
    <t>Spalator cu 2 cuve, inaltator la perete si polita inferioara (1400*700*850), dimensiuni cuve (600*500*300)</t>
  </si>
  <si>
    <t xml:space="preserve">Masina profesionala de curatat cartofi (530*660*1200) </t>
  </si>
  <si>
    <t xml:space="preserve">Masa dulap cu inaltator la perete, compartiment inferior inchis cu usi culisante (1400*700*850) </t>
  </si>
  <si>
    <t xml:space="preserve">Spalator cu 2 cuve, inaltator la perete si polita inferioara (1400*700*850) dimensiuni cuve 400*400*250 </t>
  </si>
  <si>
    <t xml:space="preserve">Spalator cu 2 cuve, inaltator la perete si polita inferioara (1400*700*850), dimensiuni cuve (600*500*300), debit 5 bar </t>
  </si>
  <si>
    <t xml:space="preserve">Spalator cu o cuva si picurator, inaltator la perete si polita inferioara    </t>
  </si>
  <si>
    <t xml:space="preserve">Masa dulap cu inaltator la perete , compartiment inferior inchis cu usi culisante </t>
  </si>
  <si>
    <t xml:space="preserve">Masa dulap cu inaltator la perete, compartiment inferior inchis cu usi culisante </t>
  </si>
  <si>
    <t xml:space="preserve">Carucior cald, capacitate 15 cuve, structura inox </t>
  </si>
  <si>
    <t xml:space="preserve">Cuptor pentru gastronomie, electric, cu convectie pe vapori </t>
  </si>
  <si>
    <t xml:space="preserve">Gratar fry-top, electric, suprafata dubla striata, baza </t>
  </si>
  <si>
    <t xml:space="preserve">Marmita electrica, capacitate cuva 150L cu incalzire indirecta </t>
  </si>
  <si>
    <t xml:space="preserve">Masina de gatit, electrica,4 plite detasabile si cuptor electric static </t>
  </si>
  <si>
    <t xml:space="preserve">Masa dulap cu sertare si inaltator la perete, compartiment inferior inchis cu usi culisante (1400*700*850) </t>
  </si>
  <si>
    <t xml:space="preserve">Cuptor pentru patiserie, electric, capacitate 10 tavi </t>
  </si>
  <si>
    <t xml:space="preserve">Suport inalt pentru cuptor, deschis,inox(842*713*692) </t>
  </si>
  <si>
    <t xml:space="preserve">Dulap depozitare inox </t>
  </si>
  <si>
    <t xml:space="preserve">Masa dulap cu sertare si inaltator la perete, compartiment inferior inchis cu usi culisante </t>
  </si>
  <si>
    <t xml:space="preserve">Marmita electrica, capacitate cuva 100L cu incalzire indirect </t>
  </si>
  <si>
    <t xml:space="preserve">Mixer de mana profesaional, capacitate mixare 30l </t>
  </si>
  <si>
    <t xml:space="preserve">Masina de gatit electrica, 4 plite detasabile (800*900*870) </t>
  </si>
  <si>
    <t xml:space="preserve">Dulap depozitare inox (1400*700*2000) </t>
  </si>
  <si>
    <t>Spalator cu 2 cuve, inaltator la perete si polita inferioara (1400*700*850), dimensiuni cuve (600*500*300), debit 5 bar</t>
  </si>
  <si>
    <t xml:space="preserve">Rastel mobil pentru oale/cratite/ustensile, cu 4 polite tip grila cu margini pentru blocarea produsului </t>
  </si>
  <si>
    <t>Masina de spalat vase mari/ustensile, cos inox treptat</t>
  </si>
  <si>
    <t xml:space="preserve">Modul neutru cu un sertar-800*900*870 </t>
  </si>
  <si>
    <t xml:space="preserve">Tigaie basculanta electrica, cuva 80L </t>
  </si>
  <si>
    <t>2. Spitalul de Psihiatrie Vedea</t>
  </si>
  <si>
    <t>Masina de curatat cartofi</t>
  </si>
  <si>
    <t>Vitrina frigorifica</t>
  </si>
  <si>
    <t>Licenta Microsoft Windows</t>
  </si>
  <si>
    <t>Spitalul de Pediatrie Pitesti</t>
  </si>
  <si>
    <t>Cresterea eficientei energetice a Palatului Administrativ situat in Pitesti-Piata Vasile Milea nr.1, judetul Arges</t>
  </si>
  <si>
    <t>Amenajare cale de acces mecanizata Cetatea Poienari - Plan Urbanistic Zonal</t>
  </si>
  <si>
    <t>Lucrari de reparatii capitale balustrada latura fata spital</t>
  </si>
  <si>
    <t>Spitalul de Recuperare Bradet</t>
  </si>
  <si>
    <t>Documentatie de avizare a lucrarilor de interventie, studiu de fezabilitate, proiect tehnic, caiet de sarcini "Amenajare corp cladire spital existent si extindere conform normativelor in vigoare si extindere corp cladire spital in regim D+P+2E partial Spitalul de Psihiatrie "Sfanta Maria" Vedea</t>
  </si>
  <si>
    <t>Studiu fezabilitate si proiect constructie corp nou cladire Spitalul de Psihiatrie Vedea</t>
  </si>
  <si>
    <t>4. Spitalul de Psihiatrie Vedea</t>
  </si>
  <si>
    <t>Proiect tehnic pentru cladire birouri administrative P+E</t>
  </si>
  <si>
    <t>3. Spitalul PNF Leordeni</t>
  </si>
  <si>
    <t>Documentatii in vederea obtinerii autorizatiei de securitatea la incendiu</t>
  </si>
  <si>
    <t>2. Spitalul Orasenesc Costesti</t>
  </si>
  <si>
    <t>Servicii de proiectare tehnica pentru CONSTRUIRE CORP DE CLADIRE NOU LA SJUP (SF, DTAC, PT, DDE, CS, AT)</t>
  </si>
  <si>
    <t>Studiu fezabilitate construire corp cladire nou P+4 la SJUP</t>
  </si>
  <si>
    <t xml:space="preserve"> 10 Venituri proprii</t>
  </si>
  <si>
    <t>Sistem supraveghere video</t>
  </si>
  <si>
    <t>Sistem detectie si avertizare efractie</t>
  </si>
  <si>
    <t>Unitatea de Asistenta Medico-Sociala Rucar</t>
  </si>
  <si>
    <t>Licenta Windows 10 Profesional</t>
  </si>
  <si>
    <t>Statie de lucru</t>
  </si>
  <si>
    <t>UPGRADE SMARTHPATH ALLURA CLARITY FD 10 si sistem Volcano Core pentru sistem Angiografie</t>
  </si>
  <si>
    <t>Robot de bucatarie</t>
  </si>
  <si>
    <t>Plita cu placa radianta</t>
  </si>
  <si>
    <t>Masina de gatit profesionala</t>
  </si>
  <si>
    <t>Sistem de detectie si alarmare la incendiu</t>
  </si>
  <si>
    <t>Aspirator robot bazin Kinetoterapie</t>
  </si>
  <si>
    <t>3. Spitalul de Recuperare Bradet</t>
  </si>
  <si>
    <t>Hota profesionala</t>
  </si>
  <si>
    <t>Concentrator oxigen</t>
  </si>
  <si>
    <t>Aparat de nebulizare</t>
  </si>
  <si>
    <t>Kit urgenta Radiologie</t>
  </si>
  <si>
    <t>Electropompa pentru apa potabila</t>
  </si>
  <si>
    <t>Developeza</t>
  </si>
  <si>
    <t>Set instrumente endourologie joasa</t>
  </si>
  <si>
    <t>Platforma electrochirurgicala cu evacuator de fum si rezectie bipolara in mediu salin</t>
  </si>
  <si>
    <t>Platforma electrochirurgicala cu dubla tehnologie bipolara si ultrasunete</t>
  </si>
  <si>
    <t>Aparat radiografie digital, stationar cu 2 detectori</t>
  </si>
  <si>
    <t>Plita profesionala cu 8 ochiuri</t>
  </si>
  <si>
    <t>Videocolposcop</t>
  </si>
  <si>
    <t>Ventilator terapie intensiva cu monitor</t>
  </si>
  <si>
    <t>Biomicroscop cu aplanotonometru</t>
  </si>
  <si>
    <t>Termostat universal (incubator probe biologice)</t>
  </si>
  <si>
    <t>Spirometru</t>
  </si>
  <si>
    <t>Sistem incalzire-racire externa a pacientului</t>
  </si>
  <si>
    <t>Sistem de perfuzie rapida</t>
  </si>
  <si>
    <t>Pompa nutritie</t>
  </si>
  <si>
    <t>Omogenizator cu ultrasunete</t>
  </si>
  <si>
    <t>Monitor functii vitale</t>
  </si>
  <si>
    <t>Statie monitorizare USTACC cu 15 monitoare</t>
  </si>
  <si>
    <t>Monitoare cu EKG, Pulsoximetru, TA TA invaziva</t>
  </si>
  <si>
    <t>Masa de reanimare</t>
  </si>
  <si>
    <t>Lampa frontala portabila cu acumulator</t>
  </si>
  <si>
    <t>Lampa chirurgicala pentru mica chirurgie 75000 lux</t>
  </si>
  <si>
    <t>Lampa (hota) cu flux laminar (pentru prepararea solutiilor perfuzabile si injectabile)</t>
  </si>
  <si>
    <t xml:space="preserve">Injectomat  </t>
  </si>
  <si>
    <t>Infuzomat</t>
  </si>
  <si>
    <t>Incubator inchis</t>
  </si>
  <si>
    <t>Electroencefalograf portabil</t>
  </si>
  <si>
    <t>Electrocauter</t>
  </si>
  <si>
    <t>Electrocardiograf 12 canale</t>
  </si>
  <si>
    <t>Developeza de developat filme radiologice (metoda umeda)</t>
  </si>
  <si>
    <t xml:space="preserve">Defibrilator  </t>
  </si>
  <si>
    <t xml:space="preserve">Compresor aer medical </t>
  </si>
  <si>
    <t>Bronhoscop flexibil portabil</t>
  </si>
  <si>
    <t>Aspirator chirurgical performant</t>
  </si>
  <si>
    <t>Aparat electrochirurgical</t>
  </si>
  <si>
    <t>Aparat anestezie cu monitor functii vitale</t>
  </si>
  <si>
    <t xml:space="preserve">Platforma betonata acoperita si imprejmuita destinata depozitarii temporare a materialelor propuse pentru casare  </t>
  </si>
  <si>
    <t>Targa hidraulica</t>
  </si>
  <si>
    <t>Uscator de rufe</t>
  </si>
  <si>
    <t>Proiect sistem semnalizare acustica si luminoasa pacienti</t>
  </si>
  <si>
    <t>Reparatie capitala gard</t>
  </si>
  <si>
    <t>1. Spitalul de Boli Cronice si Geriatrie Stefanesti</t>
  </si>
  <si>
    <t>Banda alergare</t>
  </si>
  <si>
    <t>Unitatea de Asistenta Medico-Sociala Suici</t>
  </si>
  <si>
    <t>Storcator centrifugal de rufe profesional</t>
  </si>
  <si>
    <t>Boiler de apa - 2 buc.</t>
  </si>
  <si>
    <t>3. Spitalul Judetean de Urgenta Pitesti</t>
  </si>
  <si>
    <t>Centrifuga 12-15 probe</t>
  </si>
  <si>
    <t>Centrifuga laborator 12 probe</t>
  </si>
  <si>
    <t>Centrifuga 25-30 probe</t>
  </si>
  <si>
    <t>Centrifuga laborator 28 probe</t>
  </si>
  <si>
    <t>Aparat diatermie de contact - TECAR</t>
  </si>
  <si>
    <t>Combina electroterapie/laser</t>
  </si>
  <si>
    <t>Combina electroterapie/ultrasunete</t>
  </si>
  <si>
    <t>CAPITOLUL 61.02 ORDINE PUBLICA SI SIGURANTA NATIONALA</t>
  </si>
  <si>
    <t>Studiu de fezabilitate si proiectare garaj autospeciala CBRN</t>
  </si>
  <si>
    <t>Studiu de fezabilitate garaj autospeciala CBRN</t>
  </si>
  <si>
    <t>Proiectare garaj autospeciala CBRN</t>
  </si>
  <si>
    <t xml:space="preserve"> Inspectoratul General pentru Situatii de Urgenta</t>
  </si>
  <si>
    <t>CAPITOLUL 67.10 CULTURA, RECREERE SI RELIGIE</t>
  </si>
  <si>
    <t>Centrul Cultural Judetean Arges</t>
  </si>
  <si>
    <t xml:space="preserve">Autoturism </t>
  </si>
  <si>
    <t>Autoutilitara - furgone</t>
  </si>
  <si>
    <t>Lama zapada - 2 buc.</t>
  </si>
  <si>
    <t>71.01.30. Alte active fixe</t>
  </si>
  <si>
    <t>CAPITOLUL 68.10 ASISTENTA SOCIALA</t>
  </si>
  <si>
    <t>CIA Bascovele</t>
  </si>
  <si>
    <t>1. DGASPC Arges</t>
  </si>
  <si>
    <t xml:space="preserve">Imprejmuire si porti acces la Centrul de Ingrijire si asistenta Bascovele </t>
  </si>
  <si>
    <t>CAPITOLUL 84.02 TRANSPORTURI</t>
  </si>
  <si>
    <t>71.01. Active fixe</t>
  </si>
  <si>
    <t>Studiu fezabilitate si Proiect tehnic "Modernizare DJ 731 D, km 7+450-19+674, L=12,224 km, judetul Arges"</t>
  </si>
  <si>
    <t>A. Obiective (proiecte) de investiţii în continuare</t>
  </si>
  <si>
    <t>Proiectare si executie imprejmuire si porti acces la Centrul de Ingrijire si Asistenta Bascovele</t>
  </si>
  <si>
    <r>
      <t xml:space="preserve">Studii, Expertiza tehnica, Documentatii avize, D.A.L.I., </t>
    </r>
    <r>
      <rPr>
        <sz val="11"/>
        <color rgb="FF000000"/>
        <rFont val="Arial"/>
        <family val="2"/>
        <charset val="238"/>
      </rPr>
      <t>PT, Verificare tehnica, Asistenta tehnica pentru obiectivul “</t>
    </r>
    <r>
      <rPr>
        <sz val="11"/>
        <color theme="1"/>
        <rFont val="Arial"/>
        <family val="2"/>
        <charset val="238"/>
      </rPr>
      <t>Modernizare DJ731D, km 7+450-19+674, L=12,224 km, judetul Arges”.</t>
    </r>
  </si>
  <si>
    <t>Documentatie tehnica in vederea obtinerii autorizatiei de construire pentru "Scara exterioara de evacuare in caz de incendiu"</t>
  </si>
  <si>
    <t>Avizare, proiectare si executie bransament de apa la CSCD Trivale</t>
  </si>
  <si>
    <t>Avizare, proiectare si executie bransament electric al Arhivei DGASPC Arges</t>
  </si>
  <si>
    <t>Avizare, proiectare si executie bransament de gaze al Arhivei DGASPC Arges</t>
  </si>
  <si>
    <t xml:space="preserve">Spitalul de Pneumoftiziologie Valea Iasului </t>
  </si>
  <si>
    <t>Documentatie expertiza tehnica spital</t>
  </si>
  <si>
    <t>Proiectare si executie pentru obiectivul 'Spor putere de la puterea initiala 15 kw la 120 kw la Centrul Cultural Judetean Arges"</t>
  </si>
  <si>
    <t>Directia Generala de Asistenta Sociala si Protectia Copilului Arges</t>
  </si>
  <si>
    <t xml:space="preserve">Sistem PC + monitor si sistem de operare </t>
  </si>
  <si>
    <t>Laptop + sistem de operare</t>
  </si>
  <si>
    <t>Masina de spalat industriala - capacitate 18 kg</t>
  </si>
  <si>
    <t>Masina de spalat industriala - capacitate 27 kg</t>
  </si>
  <si>
    <t>Podet pe DJ 704 E Ursoaia-Bascovele, km 6+000, peste paraul Bascovele, com. Cotmeana</t>
  </si>
  <si>
    <t>Pod peste paraul Bascovele pe DJ 704 E km 6+000 – Comuna Cotmeana, judetul Arges</t>
  </si>
  <si>
    <t>13.Modernizare pe DJ 725 Stoenesti-Dragoslavele, km 3+313-6+626, L=3,313 km, in comunele Stoenesti si Dragoslavele</t>
  </si>
  <si>
    <t>Constructie sala de vestiare si circuit separare transport lenjerie</t>
  </si>
  <si>
    <t>Executie montaj si bransare rezervor de acumulare si statie de pompare apa potabila</t>
  </si>
  <si>
    <t xml:space="preserve">Bazin rezerva apa, rezerva intangibila, camera pompe si statie pompare </t>
  </si>
  <si>
    <t>Lucrari de construire in vederea conformarii imobilului la cerinta esentiala de calitate "Securitate la incendiu"</t>
  </si>
  <si>
    <t>Modernizare DJ 703 B Padureti (DJ 679) - Costesti (DN 65 A), km 48+975-59+287, L=10,312 km, la Lunca Corbului si Costesti</t>
  </si>
  <si>
    <t>Modernizare DJ 703 B Serbanesti (DJ 659) - Silistea, km 70+410 - 77+826, L = 7,416 km, in comunele Rociu si Cateasca</t>
  </si>
  <si>
    <t>Pod pe DJ 731 B Samara - Babana - Cocu, km 3+964 peste paraul Vartej, L = 24 m, in comuna Babana</t>
  </si>
  <si>
    <t>Grup electrogen</t>
  </si>
  <si>
    <t>Aparat incalzit perfuzii</t>
  </si>
  <si>
    <t>Kit ergoterapie</t>
  </si>
  <si>
    <t>Kit terapie ocupationala</t>
  </si>
  <si>
    <t>Analizor automat de citire VSH</t>
  </si>
  <si>
    <t>Statie centrala de vacuum medical</t>
  </si>
  <si>
    <t>Analizor coagulare</t>
  </si>
  <si>
    <t>Echipament screening auditiv prin otoemisiuni acustice</t>
  </si>
  <si>
    <t>Echipament Roentgen stationar pentru radiografii digitale, cu printer</t>
  </si>
  <si>
    <t>Aparat de fakoemusificare</t>
  </si>
  <si>
    <t>Videobronhoscop</t>
  </si>
  <si>
    <t>Ecograf 4D cu sonda liniara convexa</t>
  </si>
  <si>
    <t>Linie artroscopie</t>
  </si>
  <si>
    <t>Statie centrala de monitorizare cu un canal pe pacient</t>
  </si>
  <si>
    <t>Usa plumbata</t>
  </si>
  <si>
    <t>Sistem usi glisante cu deschidere antipanica</t>
  </si>
  <si>
    <t>2. Spitalul de Recuperare Bradet</t>
  </si>
  <si>
    <t>Sistem automat de desfumare casa scarii</t>
  </si>
  <si>
    <t>Spitalul Orasenesc Costesti</t>
  </si>
  <si>
    <t>1. Spitalul Judetean de Urgenta Arges</t>
  </si>
  <si>
    <t>Documentatie tehnico-economica aferenta etapei a II-a (DTAC, PT, DDE, CS) a obiectivului de investitii "Consolidare si reabilitare Spitalul Judetean de Urgenta Pitesti"</t>
  </si>
  <si>
    <t>Verificare proiect tehnic al obiectivului de investitie "Construire corp cladire nou la spitalul Judetean"</t>
  </si>
  <si>
    <t>Verificare proiect tehnic al obiectivului de investitie "Consolidare si reabilitare SJUP"</t>
  </si>
  <si>
    <t>Servicii de expertizare tehnica a constructiei aferente sediului SJML Arges</t>
  </si>
  <si>
    <t>Expertiza tehnica pentru alipirea unei cladiri noi in raport cu cladirile existente din zona adiacenta</t>
  </si>
  <si>
    <t>Avize, autorizatii si asistenta tehnica "Lucrari de construire in vederea conformarii imobilului la cerinta esentiala de calitate "Securitate la incendiu"</t>
  </si>
  <si>
    <t>1. Directia Generala Asistenta Sociala Protectia Copilului Arges</t>
  </si>
  <si>
    <t xml:space="preserve">Servicii proiectare -faza PT pentru Complex 3 locuinte protejate si Centrul de zi in comuna Babana, sat Lupuieni </t>
  </si>
  <si>
    <t xml:space="preserve">Servicii proiectare -faza PT pentru Complex 4 locuinte protejate si Centrul de zi in comuna Tigveni, sat Balilesti </t>
  </si>
  <si>
    <t>Servicii proiectare - faza PT pentru Complex 4 locuinte protejate si Centru de Zi in comuna Tigveni, sat Barsestii de Jos</t>
  </si>
  <si>
    <t>Servicii proiectare - faza PT pentru Complex 4 locuinte protejate si Centru de Zi in comuna Ciofrangeni, sat Ciofrangeni</t>
  </si>
  <si>
    <t>Constructie Complex 4 locuinte protejate (Comuna Tigveni, sat Barsestii de Jos) - Studii de fezabilitate, Studii de teren</t>
  </si>
  <si>
    <t>Reabilitare/modernizare cladire pentru infiintarea unui centru de zi (Comuna Tigveni, sat Barsestii de Jos)-Expertiza tehnica, Audit energetic, DALI</t>
  </si>
  <si>
    <t>Constructie Complex 4 locuinte protejate (Comuna Tigveni, sat Balilesti) - Studii de fezabilitate, Studii de teren</t>
  </si>
  <si>
    <t>Reabilitare/modernizare cladire pentru infiintarea unui centru de zi (Comuna Tigveni, sat Balilesti)-Expertiza tehnica, Audit energetic, DALI</t>
  </si>
  <si>
    <t>Construire Complex de 4 locuinte protejate (Comuna Ciofrangeni) - Studii de fezabilitate, Studii de teren</t>
  </si>
  <si>
    <t>Reabilitare/modernizare cladire pentru infiintarea unui centru de zi (Comuna Ciofrangeni) -Expertiza tehnica, Audit energetic, DALI</t>
  </si>
  <si>
    <t>Construire Complex de 3 locuinte protejate (Comuna Babana, sat Lupuieni) - Studii de fezabilitate, Studii de teren</t>
  </si>
  <si>
    <t>Reabilitare/modernizare cladire pentru infiintarea unui centru de zi (Comuna Babana, sat Lupuieni) -Expertiza Tehnica, Audit energetic, DALI</t>
  </si>
  <si>
    <t>2. Centrul Ingrijire Asistenta Bascovele</t>
  </si>
  <si>
    <t>Documentatie de Avizare a Lucrarilor de Interventie (DALI) pentru cladirea Corp A din cadrul Centrului de Ingrijire si Asistenta Bascovele</t>
  </si>
  <si>
    <t>Proiect "Amenajare exterioarasediu D.G.A.S.P.C - Dragolesti"</t>
  </si>
  <si>
    <t>Servicii expertiza si DALI+PT+CS+DE+Asistenta tehnica Modernizare DJ 703 B Padureti (DJ 679) - Costesti (DN 65 A), km 48+975 - 59+287, L = 10,312 km, la Lunca Corbului si Costesti</t>
  </si>
  <si>
    <t>Studiu fezabilitate si Proiect tehnic "Modernizare DJ 731 D km 7+200-20+700, L=13,5 km"</t>
  </si>
  <si>
    <t>Reparatie capitala platforma beton armat curte spital si platforma gunoi menajer</t>
  </si>
  <si>
    <t xml:space="preserve">Subzidire si reparatii exterioare cladire Laborator </t>
  </si>
  <si>
    <t>Unitate de Asistenta Medico-Sociala Domnesti</t>
  </si>
  <si>
    <t>Imprejmuire incinta - UAMS Domnesti</t>
  </si>
  <si>
    <t>Pod pe DJ 741 Pitesti - Valea Mare - Fagetu - Mioveni, km 2+060, peste paraul Valea Mare (Ploscaru), la Stefanesti</t>
  </si>
  <si>
    <t>Pod pe DJ 738 Jugur - Draghici - Mihaesti peste riul Tirgului, km 21+900, in com. Mihaesti</t>
  </si>
  <si>
    <t xml:space="preserve"> Modernizare DJ 702 A Ciupa - Ratesti, km 33+030 - 35+696, la Ratesti</t>
  </si>
  <si>
    <t>Modernizare pe DJ 725 Stoenesti-Dragoslavele, km 3+313-6+626, L=3,313 km, in comunele Stoenesti si Dragoslavele</t>
  </si>
  <si>
    <t>ANEXA NR. 2</t>
  </si>
  <si>
    <t>Complex de Locuinte Protejate Buzoesti</t>
  </si>
  <si>
    <t>Autoturism cu 7 locuri</t>
  </si>
</sst>
</file>

<file path=xl/styles.xml><?xml version="1.0" encoding="utf-8"?>
<styleSheet xmlns="http://schemas.openxmlformats.org/spreadsheetml/2006/main">
  <fonts count="32">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0"/>
      <color rgb="FFFF0000"/>
      <name val="Arial"/>
      <family val="2"/>
      <charset val="238"/>
    </font>
    <font>
      <sz val="10"/>
      <color theme="1"/>
      <name val="Arial"/>
      <family val="2"/>
    </font>
    <font>
      <b/>
      <sz val="10"/>
      <color theme="1"/>
      <name val="Arial"/>
      <family val="2"/>
    </font>
    <font>
      <i/>
      <sz val="10"/>
      <name val="Arial"/>
      <family val="2"/>
    </font>
    <font>
      <sz val="10"/>
      <color rgb="FF000000"/>
      <name val="Arial"/>
      <family val="2"/>
    </font>
    <font>
      <sz val="12"/>
      <name val="Times New Roman"/>
      <family val="1"/>
    </font>
    <font>
      <sz val="11"/>
      <name val="Times New Roman"/>
      <family val="1"/>
    </font>
    <font>
      <sz val="11"/>
      <color rgb="FF000000"/>
      <name val="Times New Roman"/>
      <family val="1"/>
    </font>
    <font>
      <b/>
      <sz val="11"/>
      <color theme="1"/>
      <name val="Times New Roman"/>
      <family val="1"/>
    </font>
    <font>
      <b/>
      <sz val="10"/>
      <color theme="0"/>
      <name val="Arial"/>
      <family val="2"/>
    </font>
    <font>
      <sz val="11"/>
      <color theme="1"/>
      <name val="Arial"/>
      <family val="2"/>
      <charset val="238"/>
    </font>
    <font>
      <sz val="11"/>
      <color rgb="FF000000"/>
      <name val="Arial"/>
      <family val="2"/>
      <charset val="238"/>
    </font>
    <font>
      <sz val="11"/>
      <color theme="1"/>
      <name val="Times New Roman"/>
      <family val="1"/>
      <charset val="238"/>
    </font>
    <font>
      <b/>
      <sz val="11"/>
      <name val="Times New Roman"/>
      <family val="1"/>
    </font>
    <font>
      <b/>
      <i/>
      <sz val="11"/>
      <name val="Times New Roman"/>
      <family val="1"/>
    </font>
    <font>
      <i/>
      <sz val="11"/>
      <name val="Times New Roman"/>
      <family val="1"/>
    </font>
    <font>
      <sz val="11"/>
      <color theme="1"/>
      <name val="Times New Roman"/>
      <family val="1"/>
    </font>
    <font>
      <sz val="11"/>
      <color rgb="FFFF0000"/>
      <name val="Times New Roman"/>
      <family val="1"/>
    </font>
    <font>
      <b/>
      <sz val="11"/>
      <color theme="0"/>
      <name val="Times New Roman"/>
      <family val="1"/>
    </font>
    <font>
      <sz val="11"/>
      <name val="Times New Roman"/>
      <family val="1"/>
      <charset val="238"/>
    </font>
    <font>
      <b/>
      <sz val="11"/>
      <name val="Times New Roman"/>
      <family val="1"/>
      <charset val="238"/>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667">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0" fillId="0" borderId="0" xfId="0" quotePrefix="1" applyBorder="1" applyAlignment="1">
      <alignment horizontal="right"/>
    </xf>
    <xf numFmtId="0" fontId="0" fillId="0" borderId="0" xfId="0" applyFill="1"/>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0" fontId="0" fillId="0" borderId="0" xfId="0" applyFill="1" applyBorder="1"/>
    <xf numFmtId="0" fontId="2" fillId="0" borderId="3" xfId="0" applyFont="1" applyFill="1" applyBorder="1"/>
    <xf numFmtId="0" fontId="3" fillId="0" borderId="5" xfId="0" applyFont="1" applyFill="1" applyBorder="1" applyAlignment="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0" fillId="0" borderId="0" xfId="0" applyFont="1" applyFill="1"/>
    <xf numFmtId="0" fontId="6" fillId="4" borderId="5" xfId="0" applyFont="1" applyFill="1" applyBorder="1" applyAlignment="1">
      <alignment horizontal="left"/>
    </xf>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2"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1" fillId="0" borderId="2" xfId="0" applyFont="1" applyFill="1" applyBorder="1" applyAlignment="1">
      <alignment wrapText="1"/>
    </xf>
    <xf numFmtId="0" fontId="8" fillId="0" borderId="2" xfId="0" applyFont="1" applyFill="1" applyBorder="1" applyAlignment="1">
      <alignment wrapText="1"/>
    </xf>
    <xf numFmtId="0" fontId="0" fillId="4" borderId="0" xfId="0" applyFill="1"/>
    <xf numFmtId="0" fontId="0" fillId="4" borderId="3" xfId="0" applyFill="1" applyBorder="1"/>
    <xf numFmtId="4" fontId="0" fillId="0" borderId="6" xfId="0" applyNumberFormat="1" applyFill="1" applyBorder="1" applyAlignment="1">
      <alignment horizontal="right"/>
    </xf>
    <xf numFmtId="4" fontId="0" fillId="0" borderId="0" xfId="0" applyNumberFormat="1" applyFill="1" applyBorder="1" applyAlignment="1">
      <alignment horizontal="right"/>
    </xf>
    <xf numFmtId="0" fontId="3" fillId="0" borderId="2" xfId="0" applyFont="1" applyFill="1" applyBorder="1" applyAlignment="1">
      <alignment horizontal="left"/>
    </xf>
    <xf numFmtId="0" fontId="0" fillId="4" borderId="0" xfId="0" applyFill="1" applyBorder="1"/>
    <xf numFmtId="0" fontId="8" fillId="0" borderId="3" xfId="0" applyFont="1" applyFill="1" applyBorder="1" applyAlignment="1"/>
    <xf numFmtId="0" fontId="4" fillId="4" borderId="5" xfId="0" applyFont="1" applyFill="1" applyBorder="1" applyAlignment="1">
      <alignment wrapText="1"/>
    </xf>
    <xf numFmtId="0" fontId="11" fillId="0" borderId="0" xfId="0" applyFont="1" applyFill="1"/>
    <xf numFmtId="0" fontId="12" fillId="4" borderId="5" xfId="0" applyFont="1" applyFill="1" applyBorder="1" applyAlignment="1">
      <alignment horizontal="left" wrapText="1"/>
    </xf>
    <xf numFmtId="0" fontId="12" fillId="4" borderId="5" xfId="0" applyFont="1" applyFill="1" applyBorder="1" applyAlignment="1">
      <alignment horizontal="center"/>
    </xf>
    <xf numFmtId="0" fontId="12" fillId="4" borderId="3" xfId="0" applyFont="1" applyFill="1" applyBorder="1" applyAlignment="1">
      <alignment wrapText="1"/>
    </xf>
    <xf numFmtId="0" fontId="12" fillId="4" borderId="3" xfId="0" applyFont="1" applyFill="1" applyBorder="1" applyAlignment="1">
      <alignment horizontal="center"/>
    </xf>
    <xf numFmtId="4" fontId="12" fillId="4" borderId="0" xfId="0" applyNumberFormat="1" applyFont="1" applyFill="1" applyBorder="1" applyAlignment="1">
      <alignment horizontal="right"/>
    </xf>
    <xf numFmtId="0" fontId="8" fillId="0" borderId="5" xfId="0" applyFont="1" applyFill="1" applyBorder="1" applyAlignment="1">
      <alignment wrapText="1"/>
    </xf>
    <xf numFmtId="0" fontId="7" fillId="0" borderId="3" xfId="0" applyFont="1" applyFill="1" applyBorder="1"/>
    <xf numFmtId="4" fontId="12" fillId="4" borderId="4" xfId="0" applyNumberFormat="1" applyFont="1" applyFill="1" applyBorder="1" applyAlignment="1">
      <alignment horizontal="right"/>
    </xf>
    <xf numFmtId="0" fontId="9" fillId="0" borderId="5" xfId="0" applyFont="1" applyFill="1" applyBorder="1"/>
    <xf numFmtId="0" fontId="9" fillId="0" borderId="3" xfId="0" applyFont="1" applyFill="1" applyBorder="1"/>
    <xf numFmtId="0" fontId="4" fillId="0" borderId="0" xfId="0" applyFont="1" applyFill="1"/>
    <xf numFmtId="0" fontId="4" fillId="0" borderId="0" xfId="0" applyFont="1" applyFill="1" applyBorder="1"/>
    <xf numFmtId="4" fontId="11" fillId="0" borderId="0" xfId="0" applyNumberFormat="1" applyFont="1" applyFill="1" applyBorder="1" applyAlignment="1">
      <alignment horizontal="right"/>
    </xf>
    <xf numFmtId="0" fontId="11" fillId="0" borderId="0" xfId="0" applyFont="1"/>
    <xf numFmtId="0" fontId="0" fillId="0" borderId="0" xfId="0" applyAlignment="1">
      <alignment horizontal="left"/>
    </xf>
    <xf numFmtId="0" fontId="8" fillId="2" borderId="5" xfId="0" applyFont="1" applyFill="1" applyBorder="1" applyAlignment="1"/>
    <xf numFmtId="0" fontId="2" fillId="0" borderId="5" xfId="0" applyFont="1" applyFill="1" applyBorder="1"/>
    <xf numFmtId="0" fontId="4" fillId="0" borderId="3" xfId="0" applyFont="1" applyBorder="1" applyAlignment="1">
      <alignment horizontal="center"/>
    </xf>
    <xf numFmtId="0" fontId="1" fillId="4" borderId="7" xfId="0" applyFont="1" applyFill="1" applyBorder="1" applyAlignment="1"/>
    <xf numFmtId="0" fontId="1" fillId="4" borderId="0" xfId="0" applyFont="1" applyFill="1" applyBorder="1" applyAlignment="1"/>
    <xf numFmtId="0" fontId="1" fillId="4" borderId="9" xfId="0" applyFont="1" applyFill="1" applyBorder="1" applyAlignment="1"/>
    <xf numFmtId="0" fontId="3" fillId="0" borderId="2" xfId="0" applyFont="1" applyFill="1" applyBorder="1"/>
    <xf numFmtId="0" fontId="9" fillId="0" borderId="2" xfId="0" applyFont="1" applyFill="1" applyBorder="1"/>
    <xf numFmtId="0" fontId="4" fillId="4" borderId="0" xfId="0" applyFont="1" applyFill="1" applyBorder="1" applyAlignment="1">
      <alignment wrapText="1"/>
    </xf>
    <xf numFmtId="0" fontId="12" fillId="4"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wrapText="1"/>
    </xf>
    <xf numFmtId="0" fontId="0" fillId="4" borderId="0" xfId="0" applyFill="1" applyBorder="1" applyAlignment="1"/>
    <xf numFmtId="0" fontId="0" fillId="4" borderId="0" xfId="0" applyFill="1" applyAlignment="1"/>
    <xf numFmtId="0" fontId="4" fillId="4" borderId="3" xfId="0" applyFont="1" applyFill="1" applyBorder="1" applyAlignment="1"/>
    <xf numFmtId="4" fontId="4" fillId="0" borderId="9" xfId="0" applyNumberFormat="1" applyFont="1" applyFill="1" applyBorder="1" applyAlignment="1">
      <alignment horizontal="right"/>
    </xf>
    <xf numFmtId="4" fontId="12" fillId="4" borderId="3" xfId="0" applyNumberFormat="1" applyFont="1" applyFill="1" applyBorder="1" applyAlignment="1">
      <alignment horizontal="right"/>
    </xf>
    <xf numFmtId="0" fontId="3" fillId="0" borderId="3" xfId="0" applyFont="1" applyFill="1" applyBorder="1" applyAlignment="1">
      <alignment horizontal="left"/>
    </xf>
    <xf numFmtId="0" fontId="1" fillId="4" borderId="5" xfId="0" applyFont="1" applyFill="1" applyBorder="1" applyAlignment="1">
      <alignment horizontal="left"/>
    </xf>
    <xf numFmtId="0" fontId="0" fillId="4" borderId="5" xfId="0" applyFill="1" applyBorder="1"/>
    <xf numFmtId="0" fontId="7" fillId="0" borderId="3" xfId="0" applyFont="1" applyFill="1" applyBorder="1" applyAlignment="1"/>
    <xf numFmtId="0" fontId="4" fillId="4" borderId="5"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4" fontId="1" fillId="4" borderId="4" xfId="0" applyNumberFormat="1" applyFont="1" applyFill="1" applyBorder="1" applyAlignment="1"/>
    <xf numFmtId="0" fontId="4" fillId="4" borderId="0" xfId="0" applyFont="1" applyFill="1" applyBorder="1" applyAlignment="1"/>
    <xf numFmtId="0" fontId="0" fillId="0" borderId="0" xfId="0" applyAlignment="1">
      <alignment horizontal="center"/>
    </xf>
    <xf numFmtId="0" fontId="0" fillId="0" borderId="0" xfId="0" applyAlignment="1">
      <alignment horizontal="left"/>
    </xf>
    <xf numFmtId="0" fontId="8" fillId="0" borderId="2" xfId="0" applyFont="1" applyFill="1" applyBorder="1"/>
    <xf numFmtId="0" fontId="8" fillId="0" borderId="3" xfId="0" applyFont="1" applyFill="1" applyBorder="1"/>
    <xf numFmtId="0" fontId="8" fillId="4" borderId="5" xfId="0" applyFont="1" applyFill="1" applyBorder="1"/>
    <xf numFmtId="0" fontId="4" fillId="0" borderId="5" xfId="0" applyFont="1" applyBorder="1" applyAlignment="1">
      <alignment horizontal="center"/>
    </xf>
    <xf numFmtId="0" fontId="0" fillId="0" borderId="3" xfId="0" applyBorder="1" applyAlignment="1"/>
    <xf numFmtId="4" fontId="13" fillId="4" borderId="4" xfId="0" applyNumberFormat="1" applyFont="1" applyFill="1" applyBorder="1" applyAlignment="1">
      <alignment horizontal="right"/>
    </xf>
    <xf numFmtId="4" fontId="0" fillId="0" borderId="4" xfId="0" applyNumberFormat="1" applyBorder="1" applyAlignment="1">
      <alignment horizontal="right"/>
    </xf>
    <xf numFmtId="0" fontId="0" fillId="0" borderId="0" xfId="0" applyAlignment="1">
      <alignment horizontal="left"/>
    </xf>
    <xf numFmtId="0" fontId="0" fillId="0" borderId="0" xfId="0" applyAlignment="1">
      <alignment horizontal="center"/>
    </xf>
    <xf numFmtId="0" fontId="1" fillId="0" borderId="5" xfId="0" applyFont="1" applyFill="1" applyBorder="1" applyAlignment="1">
      <alignment wrapText="1"/>
    </xf>
    <xf numFmtId="0" fontId="9" fillId="0" borderId="5" xfId="0" applyFont="1" applyFill="1" applyBorder="1" applyAlignment="1"/>
    <xf numFmtId="0" fontId="8" fillId="4" borderId="5" xfId="0" applyFont="1" applyFill="1" applyBorder="1" applyAlignment="1"/>
    <xf numFmtId="0" fontId="8" fillId="4" borderId="3" xfId="0" applyFont="1" applyFill="1" applyBorder="1" applyAlignment="1"/>
    <xf numFmtId="0" fontId="2" fillId="4" borderId="5" xfId="0" applyFont="1" applyFill="1" applyBorder="1" applyAlignment="1"/>
    <xf numFmtId="4" fontId="4" fillId="4" borderId="4" xfId="0" applyNumberFormat="1" applyFont="1" applyFill="1" applyBorder="1" applyAlignment="1">
      <alignment horizontal="right"/>
    </xf>
    <xf numFmtId="0" fontId="3" fillId="4" borderId="5" xfId="0" applyFont="1" applyFill="1" applyBorder="1" applyAlignment="1">
      <alignment wrapText="1"/>
    </xf>
    <xf numFmtId="0" fontId="3" fillId="4" borderId="3" xfId="0" applyFont="1" applyFill="1" applyBorder="1"/>
    <xf numFmtId="0" fontId="7" fillId="0" borderId="2" xfId="0" applyFont="1" applyFill="1" applyBorder="1" applyAlignment="1">
      <alignment horizontal="left"/>
    </xf>
    <xf numFmtId="0" fontId="2" fillId="0" borderId="3" xfId="0" applyFont="1" applyFill="1" applyBorder="1" applyAlignment="1">
      <alignment horizontal="left"/>
    </xf>
    <xf numFmtId="0" fontId="7" fillId="4" borderId="2" xfId="0" applyFont="1" applyFill="1" applyBorder="1"/>
    <xf numFmtId="0" fontId="4" fillId="4" borderId="5" xfId="0" applyFont="1" applyFill="1" applyBorder="1"/>
    <xf numFmtId="0" fontId="4" fillId="4" borderId="3" xfId="0" applyFont="1" applyFill="1" applyBorder="1"/>
    <xf numFmtId="0" fontId="4" fillId="0" borderId="2" xfId="0" applyFont="1" applyFill="1" applyBorder="1" applyAlignment="1"/>
    <xf numFmtId="0" fontId="4" fillId="0" borderId="0" xfId="0" applyFont="1" applyFill="1" applyBorder="1" applyAlignment="1"/>
    <xf numFmtId="0" fontId="0" fillId="0" borderId="0" xfId="0" applyAlignment="1"/>
    <xf numFmtId="0" fontId="1" fillId="2" borderId="6" xfId="0" applyFont="1" applyFill="1" applyBorder="1" applyAlignment="1">
      <alignment horizontal="left" wrapText="1"/>
    </xf>
    <xf numFmtId="0" fontId="1" fillId="2" borderId="7" xfId="0" applyFont="1" applyFill="1" applyBorder="1" applyAlignment="1">
      <alignment horizontal="left" wrapText="1"/>
    </xf>
    <xf numFmtId="0" fontId="1" fillId="4" borderId="0" xfId="0" applyFont="1" applyFill="1" applyBorder="1" applyAlignment="1">
      <alignment horizontal="left" wrapText="1"/>
    </xf>
    <xf numFmtId="0" fontId="8" fillId="0" borderId="5" xfId="0" applyFont="1" applyFill="1" applyBorder="1"/>
    <xf numFmtId="0" fontId="1" fillId="0" borderId="5" xfId="0" applyFont="1" applyFill="1" applyBorder="1" applyAlignment="1"/>
    <xf numFmtId="0" fontId="1" fillId="4" borderId="8" xfId="0" applyFont="1" applyFill="1" applyBorder="1" applyAlignment="1">
      <alignment horizontal="left" wrapText="1"/>
    </xf>
    <xf numFmtId="0" fontId="1" fillId="4" borderId="13" xfId="0" applyFont="1" applyFill="1" applyBorder="1" applyAlignment="1">
      <alignment horizontal="left" wrapText="1"/>
    </xf>
    <xf numFmtId="0" fontId="1" fillId="4" borderId="10" xfId="0" applyFont="1" applyFill="1" applyBorder="1" applyAlignment="1">
      <alignment horizontal="left" wrapText="1"/>
    </xf>
    <xf numFmtId="0" fontId="8" fillId="0" borderId="0" xfId="0" applyFont="1" applyFill="1" applyBorder="1"/>
    <xf numFmtId="0" fontId="3" fillId="0" borderId="0" xfId="0" applyFont="1" applyFill="1" applyBorder="1"/>
    <xf numFmtId="0" fontId="2" fillId="0" borderId="0" xfId="0" applyFont="1" applyFill="1" applyBorder="1" applyAlignment="1"/>
    <xf numFmtId="4" fontId="2" fillId="0" borderId="4" xfId="0" applyNumberFormat="1" applyFont="1" applyFill="1" applyBorder="1" applyAlignment="1">
      <alignment horizontal="right"/>
    </xf>
    <xf numFmtId="4" fontId="0" fillId="0" borderId="5" xfId="0" applyNumberFormat="1" applyFill="1" applyBorder="1" applyAlignment="1">
      <alignment horizontal="center"/>
    </xf>
    <xf numFmtId="4" fontId="4" fillId="0" borderId="3" xfId="0" applyNumberFormat="1" applyFont="1" applyFill="1" applyBorder="1" applyAlignment="1">
      <alignment horizontal="center"/>
    </xf>
    <xf numFmtId="0" fontId="8" fillId="0" borderId="5" xfId="0" applyFont="1" applyFill="1" applyBorder="1" applyAlignment="1"/>
    <xf numFmtId="0" fontId="8" fillId="0" borderId="5" xfId="0" applyFont="1" applyFill="1" applyBorder="1" applyAlignment="1">
      <alignment horizontal="center"/>
    </xf>
    <xf numFmtId="0" fontId="8" fillId="0" borderId="0" xfId="0" applyFont="1"/>
    <xf numFmtId="0" fontId="8" fillId="0" borderId="3" xfId="0" applyFont="1" applyFill="1" applyBorder="1" applyAlignment="1">
      <alignment horizontal="center"/>
    </xf>
    <xf numFmtId="4" fontId="2" fillId="0" borderId="6" xfId="0" applyNumberFormat="1" applyFont="1" applyFill="1" applyBorder="1" applyAlignment="1">
      <alignment horizontal="right"/>
    </xf>
    <xf numFmtId="4" fontId="8" fillId="0" borderId="6" xfId="0" applyNumberFormat="1" applyFont="1" applyFill="1" applyBorder="1" applyAlignment="1">
      <alignment horizontal="right"/>
    </xf>
    <xf numFmtId="4" fontId="2" fillId="0" borderId="9" xfId="0" applyNumberFormat="1" applyFont="1" applyFill="1" applyBorder="1" applyAlignment="1">
      <alignment horizontal="right"/>
    </xf>
    <xf numFmtId="4" fontId="8" fillId="0" borderId="9" xfId="0" applyNumberFormat="1" applyFont="1" applyFill="1" applyBorder="1" applyAlignment="1">
      <alignment horizontal="right"/>
    </xf>
    <xf numFmtId="4" fontId="2"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1" fillId="7" borderId="7" xfId="0" applyFont="1" applyFill="1" applyBorder="1" applyAlignment="1">
      <alignment horizontal="left"/>
    </xf>
    <xf numFmtId="0" fontId="1" fillId="7" borderId="9" xfId="0" applyFont="1" applyFill="1" applyBorder="1" applyAlignment="1">
      <alignment horizontal="left"/>
    </xf>
    <xf numFmtId="0" fontId="1" fillId="4" borderId="0" xfId="0" applyFont="1" applyFill="1" applyBorder="1" applyAlignment="1">
      <alignment horizontal="left"/>
    </xf>
    <xf numFmtId="0" fontId="4" fillId="8" borderId="2" xfId="0" applyFont="1" applyFill="1" applyBorder="1"/>
    <xf numFmtId="4" fontId="0" fillId="8" borderId="4" xfId="0" applyNumberFormat="1" applyFill="1" applyBorder="1" applyAlignment="1">
      <alignment horizontal="right"/>
    </xf>
    <xf numFmtId="0" fontId="0" fillId="8" borderId="0" xfId="0" applyFill="1"/>
    <xf numFmtId="0" fontId="4" fillId="8" borderId="3" xfId="0" applyFont="1" applyFill="1" applyBorder="1"/>
    <xf numFmtId="0" fontId="0" fillId="8" borderId="3" xfId="0" applyFill="1" applyBorder="1" applyAlignment="1">
      <alignment horizontal="center"/>
    </xf>
    <xf numFmtId="0" fontId="7" fillId="8" borderId="2" xfId="0" applyFont="1" applyFill="1" applyBorder="1"/>
    <xf numFmtId="0" fontId="0" fillId="8" borderId="2" xfId="0" applyFill="1" applyBorder="1" applyAlignment="1">
      <alignment horizontal="center"/>
    </xf>
    <xf numFmtId="0" fontId="0" fillId="8" borderId="3" xfId="0" applyFill="1" applyBorder="1"/>
    <xf numFmtId="0" fontId="3" fillId="8" borderId="5" xfId="0" applyFont="1" applyFill="1" applyBorder="1"/>
    <xf numFmtId="0" fontId="3" fillId="8" borderId="3" xfId="0" applyFont="1" applyFill="1" applyBorder="1"/>
    <xf numFmtId="0" fontId="3" fillId="8" borderId="2" xfId="0" applyFont="1" applyFill="1" applyBorder="1" applyAlignment="1">
      <alignment horizontal="left"/>
    </xf>
    <xf numFmtId="0" fontId="8" fillId="8" borderId="2" xfId="0" applyFont="1" applyFill="1" applyBorder="1" applyAlignment="1"/>
    <xf numFmtId="0" fontId="8" fillId="8" borderId="2" xfId="0" applyFont="1" applyFill="1" applyBorder="1" applyAlignment="1">
      <alignment horizontal="center"/>
    </xf>
    <xf numFmtId="4" fontId="8" fillId="8" borderId="4" xfId="0" applyNumberFormat="1" applyFont="1" applyFill="1" applyBorder="1" applyAlignment="1">
      <alignment horizontal="right"/>
    </xf>
    <xf numFmtId="0" fontId="8" fillId="8" borderId="0" xfId="0" applyFont="1" applyFill="1"/>
    <xf numFmtId="0" fontId="8" fillId="8" borderId="3" xfId="0" applyFont="1" applyFill="1" applyBorder="1" applyAlignment="1"/>
    <xf numFmtId="0" fontId="8" fillId="8" borderId="3" xfId="0" applyFont="1" applyFill="1" applyBorder="1" applyAlignment="1">
      <alignment horizontal="center"/>
    </xf>
    <xf numFmtId="4" fontId="0" fillId="8" borderId="6" xfId="0" applyNumberFormat="1" applyFill="1" applyBorder="1" applyAlignment="1">
      <alignment horizontal="right"/>
    </xf>
    <xf numFmtId="4" fontId="8" fillId="8" borderId="6" xfId="0" applyNumberFormat="1" applyFont="1" applyFill="1" applyBorder="1" applyAlignment="1">
      <alignment horizontal="right"/>
    </xf>
    <xf numFmtId="4" fontId="0" fillId="8" borderId="9" xfId="0" applyNumberFormat="1" applyFill="1" applyBorder="1" applyAlignment="1">
      <alignment horizontal="right"/>
    </xf>
    <xf numFmtId="4" fontId="8" fillId="8" borderId="9" xfId="0" applyNumberFormat="1" applyFont="1" applyFill="1" applyBorder="1" applyAlignment="1">
      <alignment horizontal="right"/>
    </xf>
    <xf numFmtId="4" fontId="0" fillId="8" borderId="0" xfId="0" applyNumberFormat="1" applyFill="1" applyBorder="1" applyAlignment="1">
      <alignment horizontal="right"/>
    </xf>
    <xf numFmtId="4" fontId="2" fillId="8" borderId="0" xfId="0" applyNumberFormat="1" applyFont="1" applyFill="1" applyBorder="1" applyAlignment="1">
      <alignment horizontal="right"/>
    </xf>
    <xf numFmtId="4" fontId="8" fillId="8" borderId="0" xfId="0" applyNumberFormat="1" applyFont="1" applyFill="1" applyBorder="1" applyAlignment="1">
      <alignment horizontal="right"/>
    </xf>
    <xf numFmtId="4" fontId="4" fillId="0" borderId="5" xfId="0" applyNumberFormat="1" applyFont="1" applyFill="1" applyBorder="1" applyAlignment="1">
      <alignment horizontal="right"/>
    </xf>
    <xf numFmtId="4" fontId="0" fillId="8" borderId="3" xfId="0" applyNumberFormat="1" applyFill="1" applyBorder="1" applyAlignment="1">
      <alignment horizontal="right"/>
    </xf>
    <xf numFmtId="4" fontId="0" fillId="8" borderId="11" xfId="0" applyNumberFormat="1" applyFill="1" applyBorder="1" applyAlignment="1">
      <alignment horizontal="right"/>
    </xf>
    <xf numFmtId="4" fontId="0" fillId="8" borderId="14" xfId="0" applyNumberFormat="1" applyFill="1" applyBorder="1" applyAlignment="1">
      <alignment horizontal="right"/>
    </xf>
    <xf numFmtId="0" fontId="1" fillId="7" borderId="0" xfId="0" applyFont="1" applyFill="1" applyBorder="1" applyAlignment="1">
      <alignment horizontal="left" wrapText="1"/>
    </xf>
    <xf numFmtId="0" fontId="4" fillId="8" borderId="2" xfId="0" applyFont="1" applyFill="1" applyBorder="1" applyAlignment="1">
      <alignment horizontal="center"/>
    </xf>
    <xf numFmtId="0" fontId="4" fillId="8" borderId="3" xfId="0" applyFont="1" applyFill="1" applyBorder="1" applyAlignment="1">
      <alignment horizontal="center"/>
    </xf>
    <xf numFmtId="4" fontId="4" fillId="8" borderId="4" xfId="0" applyNumberFormat="1" applyFont="1" applyFill="1" applyBorder="1" applyAlignment="1">
      <alignment horizontal="right"/>
    </xf>
    <xf numFmtId="0" fontId="4" fillId="8" borderId="3" xfId="0" applyFont="1" applyFill="1" applyBorder="1" applyAlignment="1"/>
    <xf numFmtId="0" fontId="4" fillId="8" borderId="2" xfId="0" applyFont="1" applyFill="1" applyBorder="1" applyAlignment="1">
      <alignment wrapText="1"/>
    </xf>
    <xf numFmtId="0" fontId="2" fillId="8" borderId="2" xfId="0" applyFont="1" applyFill="1" applyBorder="1" applyAlignment="1">
      <alignment wrapText="1"/>
    </xf>
    <xf numFmtId="0" fontId="0" fillId="0" borderId="0" xfId="0" applyAlignment="1">
      <alignment horizontal="left"/>
    </xf>
    <xf numFmtId="0" fontId="0" fillId="0" borderId="0" xfId="0" applyAlignment="1">
      <alignment horizontal="center"/>
    </xf>
    <xf numFmtId="0" fontId="1" fillId="2" borderId="4" xfId="0" applyFont="1" applyFill="1" applyBorder="1" applyAlignment="1">
      <alignment horizontal="left"/>
    </xf>
    <xf numFmtId="0" fontId="1" fillId="2" borderId="9" xfId="0" applyFont="1" applyFill="1" applyBorder="1" applyAlignment="1">
      <alignment horizontal="left" wrapText="1"/>
    </xf>
    <xf numFmtId="0" fontId="4" fillId="4" borderId="2" xfId="0" applyFont="1" applyFill="1" applyBorder="1" applyAlignment="1"/>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horizontal="center" vertical="center"/>
    </xf>
    <xf numFmtId="0" fontId="4" fillId="4" borderId="2" xfId="0" applyFont="1" applyFill="1" applyBorder="1" applyAlignment="1">
      <alignment horizontal="center" vertical="center"/>
    </xf>
    <xf numFmtId="4" fontId="8" fillId="0" borderId="8" xfId="0" applyNumberFormat="1" applyFont="1" applyFill="1" applyBorder="1" applyAlignment="1">
      <alignment horizontal="right"/>
    </xf>
    <xf numFmtId="4" fontId="8" fillId="0" borderId="10" xfId="0" applyNumberFormat="1" applyFont="1" applyFill="1" applyBorder="1" applyAlignment="1">
      <alignment horizontal="right"/>
    </xf>
    <xf numFmtId="4" fontId="8" fillId="0" borderId="5" xfId="0" applyNumberFormat="1" applyFont="1" applyFill="1" applyBorder="1" applyAlignment="1">
      <alignment horizontal="right"/>
    </xf>
    <xf numFmtId="4" fontId="8" fillId="8" borderId="14" xfId="0" applyNumberFormat="1" applyFont="1" applyFill="1" applyBorder="1" applyAlignment="1">
      <alignment horizontal="right"/>
    </xf>
    <xf numFmtId="4" fontId="8" fillId="8" borderId="3" xfId="0" applyNumberFormat="1" applyFont="1" applyFill="1" applyBorder="1" applyAlignment="1">
      <alignment horizontal="right"/>
    </xf>
    <xf numFmtId="0" fontId="4" fillId="4" borderId="0" xfId="0" applyFont="1" applyFill="1" applyBorder="1" applyAlignment="1">
      <alignment horizontal="center" vertical="center"/>
    </xf>
    <xf numFmtId="4" fontId="4" fillId="4" borderId="0" xfId="0" applyNumberFormat="1" applyFont="1" applyFill="1" applyBorder="1" applyAlignment="1">
      <alignment horizontal="right"/>
    </xf>
    <xf numFmtId="0" fontId="9" fillId="0" borderId="0" xfId="0" applyFont="1" applyFill="1" applyBorder="1" applyAlignment="1"/>
    <xf numFmtId="0" fontId="3" fillId="0" borderId="0" xfId="0" applyFont="1" applyFill="1" applyBorder="1" applyAlignment="1">
      <alignment horizontal="left"/>
    </xf>
    <xf numFmtId="0" fontId="4" fillId="8" borderId="0" xfId="0" applyFont="1" applyFill="1" applyBorder="1"/>
    <xf numFmtId="0" fontId="0" fillId="8" borderId="0" xfId="0" applyFill="1" applyBorder="1" applyAlignment="1">
      <alignment horizontal="center"/>
    </xf>
    <xf numFmtId="0" fontId="0" fillId="8" borderId="0" xfId="0" applyFill="1" applyBorder="1"/>
    <xf numFmtId="0" fontId="3" fillId="8" borderId="0" xfId="0" applyFont="1" applyFill="1" applyBorder="1" applyAlignment="1">
      <alignment horizontal="left"/>
    </xf>
    <xf numFmtId="0" fontId="8" fillId="8" borderId="0" xfId="0" applyFont="1" applyFill="1" applyBorder="1" applyAlignment="1"/>
    <xf numFmtId="0" fontId="8" fillId="8" borderId="0" xfId="0" applyFont="1" applyFill="1" applyBorder="1" applyAlignment="1">
      <alignment horizontal="center"/>
    </xf>
    <xf numFmtId="0" fontId="8" fillId="8" borderId="0" xfId="0" applyFont="1" applyFill="1" applyBorder="1"/>
    <xf numFmtId="0" fontId="4" fillId="8" borderId="0" xfId="0" applyFont="1" applyFill="1" applyBorder="1" applyAlignment="1">
      <alignment horizontal="center"/>
    </xf>
    <xf numFmtId="0" fontId="8" fillId="0" borderId="0" xfId="0" applyFont="1" applyFill="1" applyBorder="1" applyAlignment="1"/>
    <xf numFmtId="0" fontId="3" fillId="0" borderId="0" xfId="0" applyFont="1" applyFill="1" applyBorder="1" applyAlignment="1"/>
    <xf numFmtId="0" fontId="0" fillId="0" borderId="0" xfId="0" applyFill="1" applyBorder="1" applyAlignment="1"/>
    <xf numFmtId="0" fontId="4" fillId="8" borderId="0" xfId="0" applyFont="1" applyFill="1" applyBorder="1" applyAlignment="1"/>
    <xf numFmtId="0" fontId="7" fillId="8" borderId="0" xfId="0" applyFont="1" applyFill="1" applyBorder="1" applyAlignment="1"/>
    <xf numFmtId="0" fontId="0" fillId="8" borderId="0" xfId="0" applyFill="1" applyBorder="1" applyAlignment="1"/>
    <xf numFmtId="0" fontId="3" fillId="8" borderId="0" xfId="0" applyFont="1" applyFill="1" applyBorder="1" applyAlignment="1"/>
    <xf numFmtId="0" fontId="2" fillId="8" borderId="0" xfId="0" applyFont="1" applyFill="1" applyBorder="1" applyAlignment="1">
      <alignment horizontal="left" vertical="center"/>
    </xf>
    <xf numFmtId="4" fontId="8" fillId="8" borderId="1" xfId="0" applyNumberFormat="1" applyFont="1" applyFill="1" applyBorder="1" applyAlignment="1">
      <alignment horizontal="right"/>
    </xf>
    <xf numFmtId="4" fontId="4" fillId="8" borderId="0" xfId="0" applyNumberFormat="1" applyFont="1" applyFill="1" applyBorder="1" applyAlignment="1">
      <alignment horizontal="right"/>
    </xf>
    <xf numFmtId="4" fontId="8" fillId="8" borderId="7" xfId="0" applyNumberFormat="1" applyFont="1" applyFill="1" applyBorder="1" applyAlignment="1">
      <alignment horizontal="right"/>
    </xf>
    <xf numFmtId="4" fontId="0" fillId="8" borderId="7" xfId="0" applyNumberFormat="1" applyFill="1" applyBorder="1" applyAlignment="1">
      <alignment horizontal="right"/>
    </xf>
    <xf numFmtId="0" fontId="2" fillId="8" borderId="0" xfId="0" applyFont="1" applyFill="1" applyBorder="1" applyAlignment="1">
      <alignment wrapText="1"/>
    </xf>
    <xf numFmtId="0" fontId="4" fillId="8" borderId="0" xfId="0" applyFont="1" applyFill="1" applyBorder="1" applyAlignment="1">
      <alignment wrapText="1"/>
    </xf>
    <xf numFmtId="0" fontId="7" fillId="0" borderId="0" xfId="0" applyFont="1" applyFill="1" applyBorder="1" applyAlignment="1"/>
    <xf numFmtId="0" fontId="8" fillId="4" borderId="0" xfId="0" applyFont="1" applyFill="1" applyBorder="1" applyAlignment="1"/>
    <xf numFmtId="0" fontId="2" fillId="4" borderId="0" xfId="0" applyFont="1" applyFill="1" applyBorder="1" applyAlignment="1"/>
    <xf numFmtId="0" fontId="1" fillId="4" borderId="0" xfId="0" applyFont="1" applyFill="1" applyBorder="1" applyAlignment="1">
      <alignment horizontal="left"/>
    </xf>
    <xf numFmtId="0" fontId="1" fillId="0" borderId="0" xfId="0" applyFont="1" applyFill="1" applyBorder="1" applyAlignment="1"/>
    <xf numFmtId="4" fontId="0" fillId="4" borderId="0" xfId="0" applyNumberFormat="1" applyFill="1" applyBorder="1" applyAlignment="1">
      <alignment horizontal="right"/>
    </xf>
    <xf numFmtId="4" fontId="0" fillId="4" borderId="9" xfId="0" applyNumberFormat="1" applyFill="1" applyBorder="1" applyAlignment="1">
      <alignment horizontal="right"/>
    </xf>
    <xf numFmtId="4" fontId="0" fillId="4" borderId="4" xfId="0" applyNumberFormat="1" applyFill="1" applyBorder="1" applyAlignment="1">
      <alignment horizontal="right"/>
    </xf>
    <xf numFmtId="4" fontId="0" fillId="4" borderId="7" xfId="0" applyNumberFormat="1" applyFill="1" applyBorder="1" applyAlignment="1">
      <alignment horizontal="right"/>
    </xf>
    <xf numFmtId="4" fontId="0" fillId="0" borderId="7" xfId="0" applyNumberFormat="1" applyFill="1" applyBorder="1" applyAlignment="1">
      <alignment horizontal="right"/>
    </xf>
    <xf numFmtId="0" fontId="4" fillId="0" borderId="0" xfId="0" applyFont="1" applyBorder="1" applyAlignment="1">
      <alignment horizontal="center"/>
    </xf>
    <xf numFmtId="4" fontId="0" fillId="0" borderId="0" xfId="0" applyNumberFormat="1" applyBorder="1" applyAlignment="1">
      <alignment horizontal="right"/>
    </xf>
    <xf numFmtId="0" fontId="1" fillId="4" borderId="15" xfId="0" applyFont="1" applyFill="1" applyBorder="1" applyAlignment="1">
      <alignment horizontal="left" wrapText="1"/>
    </xf>
    <xf numFmtId="4" fontId="13" fillId="4" borderId="0" xfId="0" applyNumberFormat="1" applyFont="1" applyFill="1" applyBorder="1" applyAlignment="1">
      <alignment horizontal="right"/>
    </xf>
    <xf numFmtId="0" fontId="0" fillId="0" borderId="0" xfId="0" applyBorder="1" applyAlignment="1"/>
    <xf numFmtId="0" fontId="4" fillId="4" borderId="15" xfId="0" applyFont="1" applyFill="1" applyBorder="1" applyAlignment="1"/>
    <xf numFmtId="4" fontId="3" fillId="0" borderId="4" xfId="0" applyNumberFormat="1" applyFont="1" applyFill="1" applyBorder="1" applyAlignment="1">
      <alignment horizontal="right"/>
    </xf>
    <xf numFmtId="4" fontId="1" fillId="0" borderId="3" xfId="0" applyNumberFormat="1" applyFont="1" applyFill="1" applyBorder="1" applyAlignment="1">
      <alignment horizontal="right"/>
    </xf>
    <xf numFmtId="0" fontId="3" fillId="8" borderId="5" xfId="0" applyFont="1" applyFill="1" applyBorder="1" applyAlignment="1">
      <alignment wrapText="1"/>
    </xf>
    <xf numFmtId="0" fontId="7" fillId="8" borderId="5" xfId="0" applyFont="1" applyFill="1" applyBorder="1"/>
    <xf numFmtId="0" fontId="4" fillId="8" borderId="2" xfId="0" applyFont="1" applyFill="1" applyBorder="1" applyAlignment="1">
      <alignment vertical="top"/>
    </xf>
    <xf numFmtId="0" fontId="0" fillId="8" borderId="5" xfId="0" applyFill="1" applyBorder="1"/>
    <xf numFmtId="0" fontId="1" fillId="8" borderId="5" xfId="0" applyFont="1" applyFill="1" applyBorder="1" applyAlignment="1">
      <alignment horizontal="left"/>
    </xf>
    <xf numFmtId="0" fontId="1" fillId="8" borderId="4" xfId="0" applyFont="1" applyFill="1" applyBorder="1" applyAlignment="1">
      <alignment horizontal="left"/>
    </xf>
    <xf numFmtId="0" fontId="1" fillId="8" borderId="0" xfId="0" applyFont="1" applyFill="1" applyBorder="1" applyAlignment="1">
      <alignment horizontal="left"/>
    </xf>
    <xf numFmtId="0" fontId="1" fillId="2" borderId="10" xfId="0" applyFont="1" applyFill="1" applyBorder="1" applyAlignment="1">
      <alignment horizontal="left"/>
    </xf>
    <xf numFmtId="0" fontId="1" fillId="2" borderId="0" xfId="0" applyFont="1" applyFill="1" applyBorder="1" applyAlignment="1">
      <alignment horizontal="left"/>
    </xf>
    <xf numFmtId="0" fontId="0" fillId="0" borderId="0" xfId="0" applyAlignment="1">
      <alignment horizontal="left"/>
    </xf>
    <xf numFmtId="0" fontId="1" fillId="2" borderId="4" xfId="0" applyFont="1" applyFill="1" applyBorder="1" applyAlignment="1">
      <alignment horizontal="left"/>
    </xf>
    <xf numFmtId="0" fontId="1" fillId="4" borderId="0" xfId="0" applyFont="1" applyFill="1" applyBorder="1" applyAlignment="1">
      <alignment horizontal="left"/>
    </xf>
    <xf numFmtId="0" fontId="0" fillId="0" borderId="0" xfId="0" applyAlignment="1">
      <alignment horizontal="center"/>
    </xf>
    <xf numFmtId="0" fontId="1" fillId="0" borderId="2" xfId="0" applyFont="1" applyFill="1" applyBorder="1"/>
    <xf numFmtId="0" fontId="1" fillId="0" borderId="3" xfId="0" applyFont="1" applyFill="1" applyBorder="1"/>
    <xf numFmtId="0" fontId="14" fillId="0" borderId="3" xfId="0" applyFont="1" applyFill="1" applyBorder="1"/>
    <xf numFmtId="0" fontId="15" fillId="0" borderId="5" xfId="0" applyFont="1" applyBorder="1" applyAlignment="1">
      <alignment wrapText="1"/>
    </xf>
    <xf numFmtId="0" fontId="15" fillId="0" borderId="2" xfId="0" applyFont="1" applyBorder="1" applyAlignment="1">
      <alignment wrapText="1"/>
    </xf>
    <xf numFmtId="0" fontId="15" fillId="0" borderId="5" xfId="0" applyFont="1" applyBorder="1"/>
    <xf numFmtId="0" fontId="4" fillId="8" borderId="5" xfId="0" applyFont="1" applyFill="1" applyBorder="1"/>
    <xf numFmtId="0" fontId="3" fillId="8" borderId="5" xfId="0" applyFont="1" applyFill="1" applyBorder="1" applyAlignment="1">
      <alignment horizontal="left"/>
    </xf>
    <xf numFmtId="0" fontId="8" fillId="8" borderId="5" xfId="0" applyFont="1" applyFill="1" applyBorder="1" applyAlignment="1"/>
    <xf numFmtId="4" fontId="4" fillId="0" borderId="5" xfId="0" applyNumberFormat="1" applyFont="1" applyFill="1" applyBorder="1" applyAlignment="1">
      <alignment horizontal="center"/>
    </xf>
    <xf numFmtId="0" fontId="2" fillId="0" borderId="3" xfId="0" applyFont="1" applyFill="1" applyBorder="1" applyAlignment="1">
      <alignment horizontal="center"/>
    </xf>
    <xf numFmtId="0" fontId="0" fillId="0" borderId="0" xfId="0" applyAlignment="1">
      <alignment horizontal="left"/>
    </xf>
    <xf numFmtId="0" fontId="0" fillId="0" borderId="0" xfId="0" applyAlignment="1">
      <alignment horizontal="center"/>
    </xf>
    <xf numFmtId="0" fontId="7" fillId="0" borderId="0" xfId="0" applyFont="1" applyFill="1" applyBorder="1"/>
    <xf numFmtId="0" fontId="3" fillId="0" borderId="15" xfId="0" applyFont="1" applyFill="1" applyBorder="1" applyAlignment="1">
      <alignment horizontal="left"/>
    </xf>
    <xf numFmtId="0" fontId="9" fillId="0" borderId="15" xfId="0" applyFont="1" applyFill="1" applyBorder="1"/>
    <xf numFmtId="0" fontId="12" fillId="4" borderId="0" xfId="0" applyFont="1" applyFill="1" applyBorder="1" applyAlignment="1"/>
    <xf numFmtId="0" fontId="12" fillId="4" borderId="0" xfId="0" applyFont="1" applyFill="1" applyBorder="1" applyAlignment="1">
      <alignment horizontal="left" wrapText="1"/>
    </xf>
    <xf numFmtId="0" fontId="16" fillId="0" borderId="5" xfId="0" applyFont="1" applyBorder="1" applyAlignment="1">
      <alignment wrapText="1"/>
    </xf>
    <xf numFmtId="0" fontId="2" fillId="0" borderId="2" xfId="0" applyFont="1" applyFill="1" applyBorder="1"/>
    <xf numFmtId="0" fontId="8" fillId="2" borderId="0" xfId="0" applyFont="1" applyFill="1" applyBorder="1" applyAlignment="1">
      <alignment horizontal="left"/>
    </xf>
    <xf numFmtId="0" fontId="8" fillId="4" borderId="0" xfId="0" applyFont="1" applyFill="1" applyBorder="1" applyAlignment="1">
      <alignment horizontal="left"/>
    </xf>
    <xf numFmtId="0" fontId="8" fillId="2" borderId="9" xfId="0" applyFont="1" applyFill="1" applyBorder="1" applyAlignment="1">
      <alignment horizontal="left"/>
    </xf>
    <xf numFmtId="0" fontId="8" fillId="2" borderId="7" xfId="0" applyFont="1" applyFill="1" applyBorder="1" applyAlignment="1">
      <alignment horizontal="left"/>
    </xf>
    <xf numFmtId="0" fontId="8" fillId="2" borderId="6" xfId="0" applyFont="1" applyFill="1" applyBorder="1" applyAlignment="1">
      <alignment horizontal="left"/>
    </xf>
    <xf numFmtId="0" fontId="17" fillId="0" borderId="5" xfId="0" applyFont="1" applyFill="1" applyBorder="1" applyAlignment="1">
      <alignment wrapText="1"/>
    </xf>
    <xf numFmtId="0" fontId="17" fillId="0" borderId="2" xfId="0" applyFont="1" applyFill="1" applyBorder="1" applyAlignment="1">
      <alignment wrapText="1"/>
    </xf>
    <xf numFmtId="0" fontId="18" fillId="0" borderId="5" xfId="0" applyFont="1" applyBorder="1" applyAlignment="1">
      <alignment wrapText="1"/>
    </xf>
    <xf numFmtId="0" fontId="0" fillId="0" borderId="2" xfId="0" applyFill="1" applyBorder="1"/>
    <xf numFmtId="0" fontId="1" fillId="0" borderId="5" xfId="0" applyFont="1" applyFill="1" applyBorder="1"/>
    <xf numFmtId="0" fontId="7" fillId="0" borderId="5" xfId="0" applyFont="1" applyFill="1" applyBorder="1"/>
    <xf numFmtId="0" fontId="4" fillId="0" borderId="2" xfId="0" applyFont="1" applyFill="1" applyBorder="1" applyAlignment="1">
      <alignment horizontal="left"/>
    </xf>
    <xf numFmtId="0" fontId="1" fillId="2" borderId="2" xfId="0" applyFont="1" applyFill="1" applyBorder="1" applyAlignment="1">
      <alignment horizontal="left" wrapText="1"/>
    </xf>
    <xf numFmtId="0" fontId="16" fillId="0" borderId="5" xfId="0" applyFont="1" applyFill="1" applyBorder="1" applyAlignment="1">
      <alignment wrapText="1"/>
    </xf>
    <xf numFmtId="0" fontId="18" fillId="0" borderId="2" xfId="0" applyFont="1" applyBorder="1" applyAlignment="1">
      <alignment wrapText="1"/>
    </xf>
    <xf numFmtId="0" fontId="16" fillId="0" borderId="2" xfId="0" applyFont="1" applyFill="1" applyBorder="1" applyAlignment="1">
      <alignment wrapText="1"/>
    </xf>
    <xf numFmtId="0" fontId="16" fillId="0" borderId="5" xfId="0" applyFont="1" applyFill="1" applyBorder="1" applyAlignment="1"/>
    <xf numFmtId="0" fontId="16" fillId="0" borderId="2" xfId="0" applyFont="1" applyFill="1" applyBorder="1" applyAlignment="1"/>
    <xf numFmtId="0" fontId="16" fillId="0" borderId="5" xfId="0" applyFont="1" applyBorder="1" applyAlignment="1"/>
    <xf numFmtId="0" fontId="16" fillId="0" borderId="2" xfId="0" applyFont="1" applyBorder="1" applyAlignment="1"/>
    <xf numFmtId="0" fontId="16" fillId="0" borderId="2" xfId="0" applyFont="1" applyBorder="1" applyAlignment="1">
      <alignment wrapText="1"/>
    </xf>
    <xf numFmtId="0" fontId="1" fillId="0" borderId="3" xfId="0" applyFont="1" applyFill="1" applyBorder="1" applyAlignment="1">
      <alignment wrapText="1"/>
    </xf>
    <xf numFmtId="0" fontId="19" fillId="4" borderId="5" xfId="0" applyFont="1" applyFill="1" applyBorder="1"/>
    <xf numFmtId="0" fontId="10" fillId="0" borderId="0" xfId="0" applyFont="1" applyFill="1" applyBorder="1"/>
    <xf numFmtId="4" fontId="1" fillId="0" borderId="4" xfId="0" applyNumberFormat="1" applyFont="1" applyFill="1" applyBorder="1" applyAlignment="1">
      <alignment horizontal="right"/>
    </xf>
    <xf numFmtId="0" fontId="0" fillId="0" borderId="0" xfId="0" applyAlignment="1">
      <alignment horizontal="center"/>
    </xf>
    <xf numFmtId="0" fontId="0" fillId="0" borderId="0" xfId="0" applyAlignment="1">
      <alignment horizontal="left"/>
    </xf>
    <xf numFmtId="0" fontId="1" fillId="7" borderId="9" xfId="0" applyFont="1" applyFill="1" applyBorder="1" applyAlignment="1">
      <alignment horizontal="left" wrapText="1"/>
    </xf>
    <xf numFmtId="0" fontId="1" fillId="7" borderId="6" xfId="0" applyFont="1" applyFill="1" applyBorder="1" applyAlignment="1">
      <alignment horizontal="left"/>
    </xf>
    <xf numFmtId="0" fontId="1" fillId="7" borderId="0" xfId="0" applyFont="1" applyFill="1" applyBorder="1" applyAlignment="1">
      <alignment horizontal="left" wrapText="1"/>
    </xf>
    <xf numFmtId="0" fontId="8" fillId="0" borderId="0" xfId="0" applyFont="1" applyBorder="1"/>
    <xf numFmtId="0" fontId="1" fillId="4" borderId="15" xfId="0" applyFont="1" applyFill="1" applyBorder="1" applyAlignment="1">
      <alignment horizontal="left"/>
    </xf>
    <xf numFmtId="0" fontId="8" fillId="8" borderId="2" xfId="0" applyFont="1" applyFill="1" applyBorder="1" applyAlignment="1">
      <alignment wrapText="1"/>
    </xf>
    <xf numFmtId="0" fontId="8" fillId="8" borderId="3" xfId="0" applyFont="1" applyFill="1" applyBorder="1" applyAlignment="1">
      <alignment wrapText="1"/>
    </xf>
    <xf numFmtId="0" fontId="4" fillId="8" borderId="5" xfId="0" applyFont="1" applyFill="1" applyBorder="1" applyAlignment="1">
      <alignment wrapText="1"/>
    </xf>
    <xf numFmtId="0" fontId="4" fillId="8" borderId="3" xfId="0" applyFont="1" applyFill="1" applyBorder="1" applyAlignment="1">
      <alignment wrapText="1"/>
    </xf>
    <xf numFmtId="0" fontId="1" fillId="7" borderId="11" xfId="0" applyFont="1" applyFill="1" applyBorder="1" applyAlignment="1">
      <alignment horizontal="left" wrapText="1"/>
    </xf>
    <xf numFmtId="0" fontId="1" fillId="7" borderId="1" xfId="0" applyFont="1" applyFill="1" applyBorder="1" applyAlignment="1">
      <alignment horizontal="left" wrapText="1"/>
    </xf>
    <xf numFmtId="0" fontId="1" fillId="8" borderId="5" xfId="0" applyFont="1" applyFill="1" applyBorder="1" applyAlignment="1">
      <alignment horizontal="center"/>
    </xf>
    <xf numFmtId="4" fontId="1" fillId="8" borderId="4" xfId="0" applyNumberFormat="1" applyFont="1" applyFill="1" applyBorder="1" applyAlignment="1">
      <alignment horizontal="right"/>
    </xf>
    <xf numFmtId="0" fontId="1" fillId="8" borderId="3" xfId="0" applyFont="1" applyFill="1" applyBorder="1" applyAlignment="1">
      <alignment horizontal="center"/>
    </xf>
    <xf numFmtId="0" fontId="0" fillId="8" borderId="5" xfId="0" applyFill="1" applyBorder="1" applyAlignment="1">
      <alignment horizontal="center"/>
    </xf>
    <xf numFmtId="0" fontId="8" fillId="8" borderId="5" xfId="0" applyFont="1" applyFill="1" applyBorder="1" applyAlignment="1">
      <alignment horizontal="center"/>
    </xf>
    <xf numFmtId="4" fontId="1" fillId="8" borderId="6" xfId="0" applyNumberFormat="1" applyFont="1" applyFill="1" applyBorder="1" applyAlignment="1">
      <alignment horizontal="right"/>
    </xf>
    <xf numFmtId="4" fontId="1" fillId="8" borderId="0" xfId="0" applyNumberFormat="1" applyFont="1" applyFill="1" applyBorder="1" applyAlignment="1">
      <alignment horizontal="right"/>
    </xf>
    <xf numFmtId="0" fontId="4" fillId="8" borderId="2" xfId="0" applyFont="1" applyFill="1" applyBorder="1" applyAlignment="1"/>
    <xf numFmtId="0" fontId="4" fillId="8" borderId="5" xfId="0" applyFont="1" applyFill="1" applyBorder="1" applyAlignment="1">
      <alignment horizontal="center"/>
    </xf>
    <xf numFmtId="0" fontId="1" fillId="4" borderId="0" xfId="0" applyFont="1" applyFill="1" applyBorder="1" applyAlignment="1">
      <alignment horizontal="left"/>
    </xf>
    <xf numFmtId="0" fontId="1" fillId="7" borderId="9" xfId="0" applyFont="1" applyFill="1" applyBorder="1" applyAlignment="1">
      <alignment horizontal="left" wrapText="1"/>
    </xf>
    <xf numFmtId="0" fontId="1" fillId="7" borderId="6" xfId="0" applyFont="1" applyFill="1" applyBorder="1" applyAlignment="1">
      <alignment horizontal="left"/>
    </xf>
    <xf numFmtId="0" fontId="1" fillId="7" borderId="0" xfId="0" applyFont="1" applyFill="1" applyBorder="1" applyAlignment="1">
      <alignment horizontal="left" wrapText="1"/>
    </xf>
    <xf numFmtId="0" fontId="1" fillId="3" borderId="6" xfId="0" applyFont="1" applyFill="1" applyBorder="1" applyAlignment="1">
      <alignment horizontal="left" wrapText="1"/>
    </xf>
    <xf numFmtId="0" fontId="8" fillId="8" borderId="5" xfId="0" applyFont="1" applyFill="1" applyBorder="1" applyAlignment="1">
      <alignment wrapText="1"/>
    </xf>
    <xf numFmtId="0" fontId="1" fillId="7" borderId="0" xfId="0" applyFont="1" applyFill="1" applyBorder="1" applyAlignment="1">
      <alignment horizontal="left"/>
    </xf>
    <xf numFmtId="0" fontId="4" fillId="3" borderId="7" xfId="0" applyFont="1" applyFill="1" applyBorder="1" applyAlignment="1">
      <alignment horizontal="center"/>
    </xf>
    <xf numFmtId="4" fontId="4" fillId="3" borderId="9" xfId="0" applyNumberFormat="1" applyFont="1" applyFill="1" applyBorder="1" applyAlignment="1">
      <alignment horizontal="right"/>
    </xf>
    <xf numFmtId="0" fontId="0" fillId="0" borderId="0" xfId="0" applyAlignment="1">
      <alignment horizontal="left"/>
    </xf>
    <xf numFmtId="0" fontId="0" fillId="0" borderId="0" xfId="0" applyAlignment="1">
      <alignment horizontal="center"/>
    </xf>
    <xf numFmtId="0" fontId="1" fillId="4" borderId="0" xfId="0" applyFont="1" applyFill="1" applyBorder="1" applyAlignment="1">
      <alignment horizontal="left"/>
    </xf>
    <xf numFmtId="0" fontId="2" fillId="0" borderId="5" xfId="0" applyFont="1" applyFill="1" applyBorder="1" applyAlignment="1">
      <alignment horizontal="center"/>
    </xf>
    <xf numFmtId="0" fontId="2" fillId="0" borderId="3" xfId="0" applyFont="1" applyFill="1" applyBorder="1" applyAlignment="1">
      <alignment wrapText="1"/>
    </xf>
    <xf numFmtId="0" fontId="2" fillId="0" borderId="5" xfId="0" applyFont="1" applyFill="1" applyBorder="1" applyAlignment="1">
      <alignment wrapText="1"/>
    </xf>
    <xf numFmtId="0" fontId="14" fillId="0" borderId="5" xfId="0" applyFont="1" applyFill="1" applyBorder="1" applyAlignment="1"/>
    <xf numFmtId="0" fontId="2" fillId="0" borderId="5" xfId="0" applyFont="1" applyFill="1" applyBorder="1" applyAlignment="1">
      <alignment horizontal="left"/>
    </xf>
    <xf numFmtId="0" fontId="2" fillId="0" borderId="5" xfId="0" applyFont="1" applyFill="1" applyBorder="1" applyAlignment="1">
      <alignment horizontal="left" wrapText="1"/>
    </xf>
    <xf numFmtId="0" fontId="2" fillId="0" borderId="15" xfId="0" applyFont="1" applyFill="1" applyBorder="1" applyAlignment="1">
      <alignment horizontal="center"/>
    </xf>
    <xf numFmtId="0" fontId="2" fillId="0" borderId="15" xfId="0" applyFont="1" applyBorder="1" applyAlignment="1">
      <alignment horizontal="center"/>
    </xf>
    <xf numFmtId="4" fontId="2" fillId="0" borderId="4" xfId="0" applyNumberFormat="1" applyFont="1" applyBorder="1" applyAlignment="1">
      <alignment horizontal="right"/>
    </xf>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4" fontId="2" fillId="0" borderId="6" xfId="0" applyNumberFormat="1" applyFont="1" applyBorder="1" applyAlignment="1">
      <alignment horizontal="right"/>
    </xf>
    <xf numFmtId="4" fontId="2" fillId="0" borderId="9" xfId="0" applyNumberFormat="1" applyFont="1" applyBorder="1" applyAlignment="1">
      <alignment horizontal="right"/>
    </xf>
    <xf numFmtId="4" fontId="2" fillId="0" borderId="0" xfId="0" applyNumberFormat="1" applyFont="1" applyBorder="1" applyAlignment="1">
      <alignment horizontal="right"/>
    </xf>
    <xf numFmtId="0" fontId="0" fillId="0" borderId="0" xfId="0" applyBorder="1"/>
    <xf numFmtId="0" fontId="1" fillId="2" borderId="9" xfId="0" applyFont="1" applyFill="1" applyBorder="1" applyAlignment="1">
      <alignment horizontal="left"/>
    </xf>
    <xf numFmtId="0" fontId="1" fillId="2" borderId="7" xfId="0" applyFont="1" applyFill="1" applyBorder="1" applyAlignment="1">
      <alignment horizontal="left"/>
    </xf>
    <xf numFmtId="0" fontId="1" fillId="7" borderId="7" xfId="0" applyFont="1" applyFill="1" applyBorder="1" applyAlignment="1">
      <alignment horizontal="left" wrapText="1"/>
    </xf>
    <xf numFmtId="0" fontId="1" fillId="7" borderId="9" xfId="0" applyFont="1" applyFill="1" applyBorder="1" applyAlignment="1">
      <alignment horizontal="left" wrapText="1"/>
    </xf>
    <xf numFmtId="0" fontId="9" fillId="0" borderId="0" xfId="0" applyFont="1" applyFill="1" applyBorder="1"/>
    <xf numFmtId="0" fontId="9" fillId="0" borderId="2" xfId="0" applyFont="1" applyFill="1" applyBorder="1" applyAlignment="1">
      <alignment horizontal="left"/>
    </xf>
    <xf numFmtId="4" fontId="4" fillId="0" borderId="14" xfId="0" applyNumberFormat="1" applyFont="1" applyFill="1" applyBorder="1" applyAlignment="1">
      <alignment horizontal="right"/>
    </xf>
    <xf numFmtId="4" fontId="4" fillId="0" borderId="11" xfId="0" applyNumberFormat="1" applyFont="1" applyFill="1" applyBorder="1" applyAlignment="1">
      <alignment horizontal="right"/>
    </xf>
    <xf numFmtId="4" fontId="4" fillId="0" borderId="6" xfId="0" applyNumberFormat="1" applyFont="1" applyFill="1" applyBorder="1" applyAlignment="1">
      <alignment horizontal="right"/>
    </xf>
    <xf numFmtId="0" fontId="20" fillId="4" borderId="0" xfId="0" applyFont="1" applyFill="1" applyBorder="1" applyAlignment="1">
      <alignment horizontal="left"/>
    </xf>
    <xf numFmtId="0" fontId="21" fillId="0" borderId="5" xfId="0" applyFont="1" applyBorder="1" applyAlignment="1">
      <alignment horizontal="justify"/>
    </xf>
    <xf numFmtId="0" fontId="8" fillId="7" borderId="7" xfId="0" applyFont="1" applyFill="1" applyBorder="1" applyAlignment="1">
      <alignment horizontal="left"/>
    </xf>
    <xf numFmtId="0" fontId="8" fillId="7" borderId="9" xfId="0" applyFont="1" applyFill="1" applyBorder="1" applyAlignment="1">
      <alignment horizontal="left"/>
    </xf>
    <xf numFmtId="0" fontId="8" fillId="7" borderId="6" xfId="0" applyFont="1" applyFill="1" applyBorder="1" applyAlignment="1">
      <alignment horizontal="left"/>
    </xf>
    <xf numFmtId="0" fontId="23" fillId="4" borderId="5" xfId="0" applyFont="1" applyFill="1" applyBorder="1"/>
    <xf numFmtId="0" fontId="21" fillId="4" borderId="5" xfId="0" applyFont="1" applyFill="1" applyBorder="1"/>
    <xf numFmtId="0" fontId="2" fillId="8" borderId="3" xfId="0" applyFont="1" applyFill="1" applyBorder="1" applyAlignment="1">
      <alignment wrapText="1"/>
    </xf>
    <xf numFmtId="0" fontId="17" fillId="0" borderId="0" xfId="0" applyFont="1" applyAlignment="1">
      <alignment horizontal="left"/>
    </xf>
    <xf numFmtId="0" fontId="17" fillId="0" borderId="0" xfId="0" applyFont="1" applyAlignment="1">
      <alignment horizontal="center"/>
    </xf>
    <xf numFmtId="0" fontId="17" fillId="0" borderId="0" xfId="0" applyFont="1"/>
    <xf numFmtId="0" fontId="17" fillId="0" borderId="0" xfId="0" quotePrefix="1" applyFont="1" applyBorder="1" applyAlignment="1">
      <alignment horizontal="right"/>
    </xf>
    <xf numFmtId="0" fontId="17" fillId="0" borderId="0" xfId="0" applyFont="1" applyBorder="1"/>
    <xf numFmtId="0" fontId="17" fillId="0" borderId="0" xfId="0" applyFont="1" applyFill="1" applyBorder="1" applyAlignment="1">
      <alignment horizontal="center"/>
    </xf>
    <xf numFmtId="4" fontId="17" fillId="0" borderId="0" xfId="0" applyNumberFormat="1" applyFont="1" applyFill="1" applyBorder="1" applyAlignment="1">
      <alignment horizontal="right"/>
    </xf>
    <xf numFmtId="0" fontId="17" fillId="0" borderId="0" xfId="0" applyFont="1" applyFill="1" applyBorder="1" applyAlignment="1"/>
    <xf numFmtId="0" fontId="26" fillId="0" borderId="0" xfId="0" applyFont="1" applyFill="1" applyBorder="1"/>
    <xf numFmtId="0" fontId="17" fillId="0" borderId="0" xfId="0" applyFont="1" applyFill="1" applyBorder="1" applyAlignment="1">
      <alignment wrapText="1"/>
    </xf>
    <xf numFmtId="0" fontId="17" fillId="0" borderId="0" xfId="0" applyFont="1" applyFill="1" applyBorder="1"/>
    <xf numFmtId="4" fontId="24" fillId="0" borderId="0" xfId="0" applyNumberFormat="1" applyFont="1" applyFill="1" applyBorder="1" applyAlignment="1">
      <alignment horizontal="right"/>
    </xf>
    <xf numFmtId="0" fontId="26" fillId="0" borderId="0" xfId="0" applyFont="1" applyFill="1" applyBorder="1" applyAlignment="1">
      <alignment horizontal="left"/>
    </xf>
    <xf numFmtId="0" fontId="24" fillId="0" borderId="0" xfId="0" applyFont="1" applyFill="1" applyBorder="1" applyAlignment="1"/>
    <xf numFmtId="0" fontId="25" fillId="0" borderId="0" xfId="0" applyFont="1" applyFill="1" applyBorder="1"/>
    <xf numFmtId="0" fontId="24" fillId="2" borderId="0" xfId="0" applyFont="1" applyFill="1" applyBorder="1" applyAlignment="1">
      <alignment horizontal="left"/>
    </xf>
    <xf numFmtId="0" fontId="17" fillId="0" borderId="0" xfId="0" applyFont="1" applyFill="1"/>
    <xf numFmtId="0" fontId="17" fillId="4" borderId="0" xfId="0" applyFont="1" applyFill="1" applyBorder="1" applyAlignment="1">
      <alignment wrapText="1"/>
    </xf>
    <xf numFmtId="0" fontId="17" fillId="4" borderId="0" xfId="0" applyFont="1" applyFill="1"/>
    <xf numFmtId="0" fontId="17" fillId="4" borderId="0" xfId="0" applyFont="1" applyFill="1" applyBorder="1"/>
    <xf numFmtId="4" fontId="27" fillId="4" borderId="0" xfId="0" applyNumberFormat="1" applyFont="1" applyFill="1" applyBorder="1" applyAlignment="1">
      <alignment horizontal="right"/>
    </xf>
    <xf numFmtId="0" fontId="27" fillId="4" borderId="0" xfId="0" applyFont="1" applyFill="1" applyBorder="1" applyAlignment="1">
      <alignment horizontal="center"/>
    </xf>
    <xf numFmtId="0" fontId="17" fillId="0" borderId="0" xfId="0" applyFont="1" applyAlignment="1">
      <alignment horizontal="center"/>
    </xf>
    <xf numFmtId="0" fontId="17" fillId="4" borderId="0" xfId="0" applyFont="1" applyFill="1" applyAlignment="1"/>
    <xf numFmtId="0" fontId="17" fillId="4" borderId="0" xfId="0" applyFont="1" applyFill="1" applyBorder="1" applyAlignment="1"/>
    <xf numFmtId="0" fontId="27" fillId="4" borderId="0" xfId="0" applyFont="1" applyFill="1" applyBorder="1" applyAlignment="1"/>
    <xf numFmtId="0" fontId="27" fillId="4" borderId="0" xfId="0" applyFont="1" applyFill="1" applyBorder="1" applyAlignment="1">
      <alignment horizontal="left" wrapText="1"/>
    </xf>
    <xf numFmtId="4" fontId="17" fillId="0" borderId="3" xfId="0" applyNumberFormat="1" applyFont="1" applyFill="1" applyBorder="1" applyAlignment="1">
      <alignment horizontal="right"/>
    </xf>
    <xf numFmtId="0" fontId="17" fillId="0" borderId="3" xfId="0" applyFont="1" applyFill="1" applyBorder="1" applyAlignment="1">
      <alignment horizontal="center"/>
    </xf>
    <xf numFmtId="0" fontId="26" fillId="0" borderId="3" xfId="0" applyFont="1" applyFill="1" applyBorder="1"/>
    <xf numFmtId="0" fontId="17" fillId="0" borderId="2" xfId="0" applyFont="1" applyFill="1" applyBorder="1" applyAlignment="1">
      <alignment horizontal="center"/>
    </xf>
    <xf numFmtId="0" fontId="17" fillId="0" borderId="5" xfId="0" applyFont="1" applyFill="1" applyBorder="1"/>
    <xf numFmtId="0" fontId="24" fillId="0" borderId="5" xfId="0" applyFont="1" applyFill="1" applyBorder="1"/>
    <xf numFmtId="4" fontId="17" fillId="0" borderId="9" xfId="0" applyNumberFormat="1" applyFont="1" applyFill="1" applyBorder="1" applyAlignment="1">
      <alignment horizontal="right"/>
    </xf>
    <xf numFmtId="0" fontId="24" fillId="0" borderId="3" xfId="0" applyFont="1" applyFill="1" applyBorder="1" applyAlignment="1"/>
    <xf numFmtId="0" fontId="17" fillId="0" borderId="5" xfId="0" applyFont="1" applyFill="1" applyBorder="1" applyAlignment="1">
      <alignment horizontal="center"/>
    </xf>
    <xf numFmtId="0" fontId="17" fillId="0" borderId="5" xfId="0" applyFont="1" applyFill="1" applyBorder="1" applyAlignment="1"/>
    <xf numFmtId="0" fontId="17" fillId="0" borderId="3" xfId="0" applyFont="1" applyFill="1" applyBorder="1" applyAlignment="1"/>
    <xf numFmtId="0" fontId="26" fillId="0" borderId="5" xfId="0" applyFont="1" applyFill="1" applyBorder="1"/>
    <xf numFmtId="0" fontId="25" fillId="0" borderId="5" xfId="0" applyFont="1" applyFill="1" applyBorder="1" applyAlignment="1"/>
    <xf numFmtId="0" fontId="17" fillId="0" borderId="5" xfId="0" applyFont="1" applyFill="1" applyBorder="1" applyAlignment="1">
      <alignment horizontal="left"/>
    </xf>
    <xf numFmtId="0" fontId="24" fillId="0" borderId="0" xfId="0" applyFont="1"/>
    <xf numFmtId="0" fontId="24" fillId="0" borderId="0" xfId="0" applyFont="1" applyBorder="1"/>
    <xf numFmtId="0" fontId="17" fillId="0" borderId="3" xfId="0" applyFont="1" applyFill="1" applyBorder="1"/>
    <xf numFmtId="0" fontId="25" fillId="0" borderId="5" xfId="0" applyFont="1" applyFill="1" applyBorder="1"/>
    <xf numFmtId="0" fontId="24" fillId="7" borderId="9" xfId="0" applyFont="1" applyFill="1" applyBorder="1" applyAlignment="1">
      <alignment horizontal="left"/>
    </xf>
    <xf numFmtId="0" fontId="24" fillId="7" borderId="7" xfId="0" applyFont="1" applyFill="1" applyBorder="1" applyAlignment="1">
      <alignment horizontal="left"/>
    </xf>
    <xf numFmtId="0" fontId="24" fillId="4" borderId="0" xfId="0" applyFont="1" applyFill="1" applyBorder="1" applyAlignment="1">
      <alignment horizontal="left"/>
    </xf>
    <xf numFmtId="4" fontId="17" fillId="0" borderId="4" xfId="0" applyNumberFormat="1" applyFont="1" applyFill="1" applyBorder="1" applyAlignment="1">
      <alignment horizontal="right"/>
    </xf>
    <xf numFmtId="0" fontId="17" fillId="0" borderId="3" xfId="0" applyFont="1" applyFill="1" applyBorder="1" applyAlignment="1">
      <alignment wrapText="1"/>
    </xf>
    <xf numFmtId="0" fontId="17" fillId="0" borderId="5" xfId="0" applyFont="1" applyBorder="1" applyAlignment="1">
      <alignment wrapText="1"/>
    </xf>
    <xf numFmtId="0" fontId="24" fillId="0" borderId="2" xfId="0" applyFont="1" applyFill="1" applyBorder="1" applyAlignment="1">
      <alignment wrapText="1"/>
    </xf>
    <xf numFmtId="0" fontId="24" fillId="8" borderId="3" xfId="0" applyFont="1" applyFill="1" applyBorder="1" applyAlignment="1"/>
    <xf numFmtId="0" fontId="26" fillId="0" borderId="5" xfId="0" applyFont="1" applyFill="1" applyBorder="1" applyAlignment="1"/>
    <xf numFmtId="0" fontId="26" fillId="0" borderId="5" xfId="0" applyFont="1" applyFill="1" applyBorder="1" applyAlignment="1">
      <alignment horizontal="left"/>
    </xf>
    <xf numFmtId="0" fontId="17" fillId="0" borderId="2" xfId="0" applyFont="1" applyFill="1" applyBorder="1" applyAlignment="1"/>
    <xf numFmtId="0" fontId="17" fillId="0" borderId="2" xfId="0" applyFont="1" applyFill="1" applyBorder="1"/>
    <xf numFmtId="4" fontId="17" fillId="0" borderId="6" xfId="0" applyNumberFormat="1" applyFont="1" applyFill="1" applyBorder="1" applyAlignment="1">
      <alignment horizontal="right"/>
    </xf>
    <xf numFmtId="0" fontId="17" fillId="0" borderId="11" xfId="0" applyFont="1" applyFill="1" applyBorder="1" applyAlignment="1">
      <alignment horizontal="center"/>
    </xf>
    <xf numFmtId="0" fontId="17" fillId="0" borderId="15" xfId="0" applyFont="1" applyFill="1" applyBorder="1" applyAlignment="1">
      <alignment horizontal="center"/>
    </xf>
    <xf numFmtId="0" fontId="17" fillId="0" borderId="8" xfId="0" applyFont="1" applyFill="1" applyBorder="1" applyAlignment="1">
      <alignment horizontal="center"/>
    </xf>
    <xf numFmtId="4" fontId="17" fillId="0" borderId="4" xfId="0" applyNumberFormat="1" applyFont="1" applyBorder="1" applyAlignment="1">
      <alignment horizontal="right"/>
    </xf>
    <xf numFmtId="4" fontId="17" fillId="0" borderId="9" xfId="0" applyNumberFormat="1" applyFont="1" applyBorder="1" applyAlignment="1">
      <alignment horizontal="right"/>
    </xf>
    <xf numFmtId="4" fontId="17" fillId="0" borderId="0" xfId="0" applyNumberFormat="1" applyFont="1" applyBorder="1" applyAlignment="1">
      <alignment horizontal="right"/>
    </xf>
    <xf numFmtId="4" fontId="17" fillId="0" borderId="6" xfId="0" applyNumberFormat="1" applyFont="1" applyBorder="1" applyAlignment="1">
      <alignment horizontal="right"/>
    </xf>
    <xf numFmtId="0" fontId="17" fillId="0" borderId="11" xfId="0" applyFont="1" applyBorder="1" applyAlignment="1">
      <alignment horizontal="center"/>
    </xf>
    <xf numFmtId="0" fontId="17" fillId="0" borderId="15" xfId="0" applyFont="1" applyBorder="1" applyAlignment="1">
      <alignment horizontal="center"/>
    </xf>
    <xf numFmtId="0" fontId="25" fillId="0" borderId="2" xfId="0" applyFont="1" applyFill="1" applyBorder="1"/>
    <xf numFmtId="0" fontId="24" fillId="2" borderId="9" xfId="0" applyFont="1" applyFill="1" applyBorder="1" applyAlignment="1">
      <alignment horizontal="left"/>
    </xf>
    <xf numFmtId="0" fontId="24" fillId="2" borderId="7" xfId="0" applyFont="1" applyFill="1" applyBorder="1" applyAlignment="1">
      <alignment horizontal="left"/>
    </xf>
    <xf numFmtId="0" fontId="24" fillId="2" borderId="6" xfId="0" applyFont="1" applyFill="1" applyBorder="1" applyAlignment="1">
      <alignment horizontal="left"/>
    </xf>
    <xf numFmtId="0" fontId="24" fillId="8" borderId="3" xfId="0" applyFont="1" applyFill="1" applyBorder="1" applyAlignment="1">
      <alignment wrapText="1"/>
    </xf>
    <xf numFmtId="0" fontId="17" fillId="8" borderId="5" xfId="0" applyFont="1" applyFill="1" applyBorder="1" applyAlignment="1">
      <alignment wrapText="1"/>
    </xf>
    <xf numFmtId="0" fontId="17" fillId="8" borderId="5" xfId="0" applyFont="1" applyFill="1" applyBorder="1" applyAlignment="1">
      <alignment horizontal="left" wrapText="1"/>
    </xf>
    <xf numFmtId="0" fontId="24" fillId="0" borderId="5" xfId="0" applyFont="1" applyFill="1" applyBorder="1" applyAlignment="1">
      <alignment wrapText="1"/>
    </xf>
    <xf numFmtId="0" fontId="17" fillId="0" borderId="5" xfId="0" applyFont="1" applyFill="1" applyBorder="1" applyAlignment="1">
      <alignment horizontal="left" wrapText="1"/>
    </xf>
    <xf numFmtId="0" fontId="17" fillId="0" borderId="5" xfId="0" applyFont="1" applyFill="1" applyBorder="1" applyAlignment="1">
      <alignment horizontal="center" vertical="center"/>
    </xf>
    <xf numFmtId="0" fontId="27" fillId="0" borderId="4" xfId="0" applyFont="1" applyBorder="1" applyAlignment="1">
      <alignment wrapText="1"/>
    </xf>
    <xf numFmtId="0" fontId="18" fillId="0" borderId="5" xfId="0" applyFont="1" applyBorder="1" applyAlignment="1">
      <alignment horizontal="left" wrapText="1"/>
    </xf>
    <xf numFmtId="0" fontId="17" fillId="8" borderId="3" xfId="0" applyFont="1" applyFill="1" applyBorder="1" applyAlignment="1"/>
    <xf numFmtId="0" fontId="24" fillId="2" borderId="9" xfId="0" applyFont="1" applyFill="1" applyBorder="1" applyAlignment="1">
      <alignment horizontal="left"/>
    </xf>
    <xf numFmtId="0" fontId="24" fillId="0" borderId="5" xfId="0" applyFont="1" applyFill="1" applyBorder="1" applyAlignment="1"/>
    <xf numFmtId="0" fontId="24" fillId="0" borderId="5" xfId="0" applyFont="1" applyBorder="1" applyAlignment="1">
      <alignment wrapText="1"/>
    </xf>
    <xf numFmtId="0" fontId="24" fillId="0" borderId="3" xfId="0" applyFont="1" applyFill="1" applyBorder="1" applyAlignment="1">
      <alignment wrapText="1"/>
    </xf>
    <xf numFmtId="0" fontId="26" fillId="0" borderId="2" xfId="0" applyFont="1" applyFill="1" applyBorder="1" applyAlignment="1">
      <alignment horizontal="left"/>
    </xf>
    <xf numFmtId="0" fontId="25" fillId="0" borderId="3" xfId="0" applyFont="1" applyFill="1" applyBorder="1"/>
    <xf numFmtId="0" fontId="28" fillId="0" borderId="0" xfId="0" applyFont="1" applyFill="1"/>
    <xf numFmtId="0" fontId="28" fillId="0" borderId="0" xfId="0" applyFont="1" applyFill="1" applyBorder="1"/>
    <xf numFmtId="4" fontId="24" fillId="0" borderId="4" xfId="0" applyNumberFormat="1" applyFont="1" applyFill="1" applyBorder="1" applyAlignment="1">
      <alignment horizontal="right"/>
    </xf>
    <xf numFmtId="0" fontId="17" fillId="0" borderId="3" xfId="0" applyFont="1" applyBorder="1" applyAlignment="1">
      <alignment horizontal="center"/>
    </xf>
    <xf numFmtId="4" fontId="17" fillId="3" borderId="4" xfId="0" applyNumberFormat="1" applyFont="1" applyFill="1" applyBorder="1" applyAlignment="1">
      <alignment horizontal="right"/>
    </xf>
    <xf numFmtId="0" fontId="17" fillId="3" borderId="4" xfId="0" applyFont="1" applyFill="1" applyBorder="1" applyAlignment="1">
      <alignment horizontal="center"/>
    </xf>
    <xf numFmtId="0" fontId="24" fillId="3" borderId="4" xfId="0" applyFont="1" applyFill="1" applyBorder="1" applyAlignment="1"/>
    <xf numFmtId="0" fontId="25" fillId="0" borderId="2" xfId="0" applyFont="1" applyFill="1" applyBorder="1" applyAlignment="1"/>
    <xf numFmtId="4" fontId="24" fillId="4" borderId="4" xfId="0" applyNumberFormat="1" applyFont="1" applyFill="1" applyBorder="1" applyAlignment="1">
      <alignment horizontal="right"/>
    </xf>
    <xf numFmtId="0" fontId="24" fillId="4" borderId="3" xfId="0" applyFont="1" applyFill="1" applyBorder="1" applyAlignment="1">
      <alignment horizontal="center"/>
    </xf>
    <xf numFmtId="0" fontId="24" fillId="4" borderId="3" xfId="0" applyFont="1" applyFill="1" applyBorder="1"/>
    <xf numFmtId="0" fontId="24" fillId="4" borderId="5" xfId="0" applyFont="1" applyFill="1" applyBorder="1" applyAlignment="1">
      <alignment horizontal="center"/>
    </xf>
    <xf numFmtId="0" fontId="17" fillId="4" borderId="5" xfId="0" applyFont="1" applyFill="1" applyBorder="1" applyAlignment="1">
      <alignment horizontal="left"/>
    </xf>
    <xf numFmtId="0" fontId="17" fillId="5" borderId="0" xfId="0" applyFont="1" applyFill="1"/>
    <xf numFmtId="4" fontId="24" fillId="0" borderId="9" xfId="0" applyNumberFormat="1" applyFont="1" applyFill="1" applyBorder="1" applyAlignment="1">
      <alignment horizontal="right"/>
    </xf>
    <xf numFmtId="4" fontId="24" fillId="0" borderId="6" xfId="0" applyNumberFormat="1" applyFont="1" applyFill="1" applyBorder="1" applyAlignment="1">
      <alignment horizontal="right"/>
    </xf>
    <xf numFmtId="0" fontId="17" fillId="8" borderId="3" xfId="0" applyFont="1" applyFill="1" applyBorder="1" applyAlignment="1">
      <alignment wrapText="1"/>
    </xf>
    <xf numFmtId="4" fontId="24" fillId="0" borderId="5" xfId="0" applyNumberFormat="1" applyFont="1" applyFill="1" applyBorder="1" applyAlignment="1">
      <alignment horizontal="right"/>
    </xf>
    <xf numFmtId="4" fontId="24" fillId="0" borderId="10" xfId="0" applyNumberFormat="1" applyFont="1" applyFill="1" applyBorder="1" applyAlignment="1">
      <alignment horizontal="right"/>
    </xf>
    <xf numFmtId="4" fontId="24" fillId="0" borderId="8" xfId="0" applyNumberFormat="1" applyFont="1" applyFill="1" applyBorder="1" applyAlignment="1">
      <alignment horizontal="right"/>
    </xf>
    <xf numFmtId="0" fontId="24" fillId="0" borderId="2" xfId="0" applyFont="1" applyFill="1" applyBorder="1"/>
    <xf numFmtId="0" fontId="26" fillId="0" borderId="2" xfId="0" applyFont="1" applyFill="1" applyBorder="1"/>
    <xf numFmtId="0" fontId="24" fillId="7" borderId="0" xfId="0" applyFont="1" applyFill="1" applyBorder="1" applyAlignment="1">
      <alignment horizontal="left" wrapText="1"/>
    </xf>
    <xf numFmtId="0" fontId="24" fillId="4" borderId="0" xfId="0" applyFont="1" applyFill="1" applyBorder="1" applyAlignment="1">
      <alignment horizontal="left" wrapText="1"/>
    </xf>
    <xf numFmtId="4" fontId="17" fillId="0" borderId="5" xfId="0" applyNumberFormat="1" applyFont="1" applyFill="1" applyBorder="1" applyAlignment="1">
      <alignment horizontal="right"/>
    </xf>
    <xf numFmtId="0" fontId="17" fillId="8" borderId="2" xfId="0" applyFont="1" applyFill="1" applyBorder="1" applyAlignment="1">
      <alignment wrapText="1"/>
    </xf>
    <xf numFmtId="0" fontId="24" fillId="8" borderId="2" xfId="0" applyFont="1" applyFill="1" applyBorder="1" applyAlignment="1">
      <alignment wrapText="1"/>
    </xf>
    <xf numFmtId="0" fontId="24" fillId="0" borderId="3" xfId="0" applyFont="1" applyFill="1" applyBorder="1" applyAlignment="1">
      <alignment horizontal="center"/>
    </xf>
    <xf numFmtId="0" fontId="24" fillId="0" borderId="3" xfId="0" applyFont="1" applyFill="1" applyBorder="1"/>
    <xf numFmtId="0" fontId="24" fillId="0" borderId="5" xfId="0" applyFont="1" applyFill="1" applyBorder="1" applyAlignment="1">
      <alignment horizontal="center"/>
    </xf>
    <xf numFmtId="0" fontId="24" fillId="4" borderId="15" xfId="0" applyFont="1" applyFill="1" applyBorder="1" applyAlignment="1">
      <alignment horizontal="left"/>
    </xf>
    <xf numFmtId="0" fontId="24" fillId="7" borderId="6" xfId="0" applyFont="1" applyFill="1" applyBorder="1" applyAlignment="1">
      <alignment horizontal="left"/>
    </xf>
    <xf numFmtId="0" fontId="17" fillId="0" borderId="3" xfId="0" applyFont="1" applyFill="1" applyBorder="1" applyAlignment="1">
      <alignment horizontal="center" vertical="center"/>
    </xf>
    <xf numFmtId="4" fontId="17" fillId="0" borderId="14" xfId="0" applyNumberFormat="1" applyFont="1" applyFill="1" applyBorder="1" applyAlignment="1">
      <alignment horizontal="right"/>
    </xf>
    <xf numFmtId="4" fontId="17" fillId="0" borderId="11" xfId="0" applyNumberFormat="1" applyFont="1" applyFill="1" applyBorder="1" applyAlignment="1">
      <alignment horizontal="right"/>
    </xf>
    <xf numFmtId="0" fontId="24" fillId="7" borderId="9" xfId="0" applyFont="1" applyFill="1" applyBorder="1" applyAlignment="1">
      <alignment horizontal="left" wrapText="1"/>
    </xf>
    <xf numFmtId="0" fontId="24" fillId="7" borderId="7" xfId="0" applyFont="1" applyFill="1" applyBorder="1" applyAlignment="1">
      <alignment horizontal="left" wrapText="1"/>
    </xf>
    <xf numFmtId="0" fontId="25" fillId="0" borderId="2" xfId="0" applyFont="1" applyFill="1" applyBorder="1" applyAlignment="1">
      <alignment horizontal="left"/>
    </xf>
    <xf numFmtId="0" fontId="29" fillId="4" borderId="0" xfId="0" applyFont="1" applyFill="1" applyBorder="1" applyAlignment="1">
      <alignment horizontal="left"/>
    </xf>
    <xf numFmtId="0" fontId="17" fillId="0" borderId="12" xfId="0" applyFont="1" applyFill="1" applyBorder="1" applyAlignment="1">
      <alignment horizontal="center"/>
    </xf>
    <xf numFmtId="0" fontId="17" fillId="0" borderId="10" xfId="0" applyFont="1" applyFill="1" applyBorder="1" applyAlignment="1">
      <alignment horizontal="center"/>
    </xf>
    <xf numFmtId="0" fontId="17" fillId="0" borderId="3" xfId="0" applyFont="1" applyFill="1" applyBorder="1" applyAlignment="1">
      <alignment horizontal="left"/>
    </xf>
    <xf numFmtId="4" fontId="17" fillId="0" borderId="10" xfId="0" applyNumberFormat="1" applyFont="1" applyFill="1" applyBorder="1" applyAlignment="1">
      <alignment horizontal="right"/>
    </xf>
    <xf numFmtId="0" fontId="17" fillId="0" borderId="11" xfId="0" applyFont="1" applyFill="1" applyBorder="1" applyAlignment="1"/>
    <xf numFmtId="0" fontId="17" fillId="0" borderId="8" xfId="0" applyFont="1" applyFill="1" applyBorder="1" applyAlignment="1"/>
    <xf numFmtId="4" fontId="24" fillId="3" borderId="4" xfId="0" applyNumberFormat="1" applyFont="1" applyFill="1" applyBorder="1" applyAlignment="1">
      <alignment horizontal="right"/>
    </xf>
    <xf numFmtId="0" fontId="24" fillId="3" borderId="3" xfId="0" applyFont="1" applyFill="1" applyBorder="1" applyAlignment="1">
      <alignment horizontal="center"/>
    </xf>
    <xf numFmtId="0" fontId="24" fillId="3" borderId="3" xfId="0" applyFont="1" applyFill="1" applyBorder="1"/>
    <xf numFmtId="0" fontId="24" fillId="3" borderId="5" xfId="0" applyFont="1" applyFill="1" applyBorder="1" applyAlignment="1">
      <alignment horizontal="center"/>
    </xf>
    <xf numFmtId="0" fontId="24" fillId="3" borderId="5" xfId="0" applyFont="1" applyFill="1" applyBorder="1" applyAlignment="1"/>
    <xf numFmtId="0" fontId="17" fillId="0" borderId="4" xfId="0" applyFont="1" applyBorder="1" applyAlignment="1">
      <alignment horizontal="center"/>
    </xf>
    <xf numFmtId="0" fontId="17" fillId="0" borderId="3" xfId="0" applyFont="1" applyBorder="1"/>
    <xf numFmtId="0" fontId="17" fillId="0" borderId="2" xfId="0" applyFont="1" applyBorder="1" applyAlignment="1">
      <alignment horizontal="center"/>
    </xf>
    <xf numFmtId="0" fontId="17" fillId="0" borderId="2" xfId="0" applyFont="1" applyBorder="1"/>
    <xf numFmtId="0" fontId="17" fillId="0" borderId="5" xfId="0" applyFont="1" applyBorder="1" applyAlignment="1">
      <alignment horizontal="center"/>
    </xf>
    <xf numFmtId="0" fontId="17" fillId="0" borderId="5" xfId="0" applyFont="1" applyBorder="1" applyAlignment="1">
      <alignment horizontal="left"/>
    </xf>
    <xf numFmtId="0" fontId="17" fillId="0" borderId="1" xfId="0" applyFont="1" applyBorder="1" applyAlignment="1">
      <alignment horizontal="center"/>
    </xf>
    <xf numFmtId="0" fontId="17" fillId="0" borderId="0" xfId="0" applyFont="1" applyAlignment="1">
      <alignment horizontal="left"/>
    </xf>
    <xf numFmtId="0" fontId="17" fillId="8" borderId="0" xfId="0" applyFont="1" applyFill="1" applyBorder="1" applyAlignment="1">
      <alignment wrapText="1"/>
    </xf>
    <xf numFmtId="0" fontId="17" fillId="0" borderId="0" xfId="0" applyFont="1" applyAlignment="1">
      <alignment horizontal="center"/>
    </xf>
    <xf numFmtId="0" fontId="24" fillId="7" borderId="7" xfId="0" applyFont="1" applyFill="1" applyBorder="1" applyAlignment="1">
      <alignment horizontal="left" wrapText="1"/>
    </xf>
    <xf numFmtId="0" fontId="24" fillId="7" borderId="9" xfId="0" applyFont="1" applyFill="1" applyBorder="1" applyAlignment="1">
      <alignment horizontal="left" wrapText="1"/>
    </xf>
    <xf numFmtId="0" fontId="17" fillId="0" borderId="0" xfId="0" applyFont="1" applyAlignment="1">
      <alignment horizontal="left"/>
    </xf>
    <xf numFmtId="0" fontId="24" fillId="7" borderId="0" xfId="0" applyFont="1" applyFill="1" applyBorder="1" applyAlignment="1">
      <alignment horizontal="left" wrapText="1"/>
    </xf>
    <xf numFmtId="0" fontId="24" fillId="2" borderId="9" xfId="0" applyFont="1" applyFill="1" applyBorder="1" applyAlignment="1">
      <alignment horizontal="left"/>
    </xf>
    <xf numFmtId="0" fontId="17" fillId="0" borderId="0" xfId="0" applyFont="1" applyAlignment="1">
      <alignment horizontal="center"/>
    </xf>
    <xf numFmtId="0" fontId="24" fillId="7" borderId="7" xfId="0" applyFont="1" applyFill="1" applyBorder="1" applyAlignment="1">
      <alignment horizontal="left" wrapText="1"/>
    </xf>
    <xf numFmtId="0" fontId="24" fillId="7" borderId="9" xfId="0" applyFont="1" applyFill="1" applyBorder="1" applyAlignment="1">
      <alignment horizontal="left" wrapText="1"/>
    </xf>
    <xf numFmtId="0" fontId="17" fillId="0" borderId="0" xfId="0" applyFont="1" applyAlignment="1">
      <alignment horizontal="left"/>
    </xf>
    <xf numFmtId="0" fontId="24" fillId="2" borderId="6" xfId="0" applyFont="1" applyFill="1" applyBorder="1" applyAlignment="1">
      <alignment horizontal="left"/>
    </xf>
    <xf numFmtId="0" fontId="17" fillId="0" borderId="7" xfId="0" applyFont="1" applyBorder="1" applyAlignment="1"/>
    <xf numFmtId="0" fontId="17" fillId="0" borderId="9" xfId="0" applyFont="1" applyBorder="1" applyAlignment="1"/>
    <xf numFmtId="0" fontId="24" fillId="7" borderId="6" xfId="0" applyFont="1" applyFill="1" applyBorder="1" applyAlignment="1">
      <alignment horizontal="left" wrapText="1"/>
    </xf>
    <xf numFmtId="0" fontId="24" fillId="7" borderId="7" xfId="0" applyFont="1" applyFill="1" applyBorder="1" applyAlignment="1">
      <alignment horizontal="left" wrapText="1"/>
    </xf>
    <xf numFmtId="0" fontId="24" fillId="7" borderId="9" xfId="0" applyFont="1" applyFill="1" applyBorder="1" applyAlignment="1">
      <alignment horizontal="left" wrapText="1"/>
    </xf>
    <xf numFmtId="0" fontId="17" fillId="0" borderId="0" xfId="0" applyFont="1" applyFill="1" applyBorder="1" applyAlignment="1">
      <alignment horizontal="center" wrapText="1"/>
    </xf>
    <xf numFmtId="0" fontId="17" fillId="0" borderId="0" xfId="0" applyFont="1" applyAlignment="1">
      <alignment horizontal="center"/>
    </xf>
    <xf numFmtId="0" fontId="17" fillId="4" borderId="0" xfId="0" applyFont="1" applyFill="1" applyBorder="1" applyAlignment="1">
      <alignment horizontal="center" wrapText="1"/>
    </xf>
    <xf numFmtId="0" fontId="24" fillId="2" borderId="7" xfId="0" applyFont="1" applyFill="1" applyBorder="1" applyAlignment="1">
      <alignment horizontal="left"/>
    </xf>
    <xf numFmtId="0" fontId="24" fillId="2" borderId="9" xfId="0" applyFont="1" applyFill="1" applyBorder="1" applyAlignment="1">
      <alignment horizontal="left"/>
    </xf>
    <xf numFmtId="0" fontId="17" fillId="0" borderId="0" xfId="0" applyFont="1" applyAlignment="1">
      <alignment horizontal="left"/>
    </xf>
    <xf numFmtId="0" fontId="24" fillId="0" borderId="0" xfId="0" applyFont="1" applyAlignment="1">
      <alignment horizontal="center" wrapText="1"/>
    </xf>
    <xf numFmtId="0" fontId="17" fillId="0" borderId="5" xfId="0" applyFont="1" applyBorder="1" applyAlignment="1">
      <alignment horizontal="center" vertical="center" wrapText="1"/>
    </xf>
    <xf numFmtId="0" fontId="17" fillId="0" borderId="2" xfId="0" applyFont="1" applyBorder="1" applyAlignment="1">
      <alignment horizontal="center" wrapText="1"/>
    </xf>
    <xf numFmtId="0" fontId="17" fillId="0" borderId="3" xfId="0" applyFont="1" applyBorder="1" applyAlignment="1">
      <alignment horizontal="center" wrapText="1"/>
    </xf>
    <xf numFmtId="0" fontId="17" fillId="0" borderId="7" xfId="0" applyFont="1" applyBorder="1" applyAlignment="1">
      <alignment horizontal="left"/>
    </xf>
    <xf numFmtId="0" fontId="17" fillId="0" borderId="9" xfId="0" applyFont="1" applyBorder="1" applyAlignment="1">
      <alignment horizontal="left"/>
    </xf>
    <xf numFmtId="0" fontId="17" fillId="0" borderId="7" xfId="0" applyFont="1" applyBorder="1" applyAlignment="1">
      <alignment horizontal="left" wrapText="1"/>
    </xf>
    <xf numFmtId="0" fontId="17" fillId="0" borderId="9" xfId="0" applyFont="1" applyBorder="1" applyAlignment="1">
      <alignment horizontal="left" wrapText="1"/>
    </xf>
    <xf numFmtId="0" fontId="24" fillId="2" borderId="11" xfId="0" applyFont="1" applyFill="1" applyBorder="1" applyAlignment="1">
      <alignment horizontal="left"/>
    </xf>
    <xf numFmtId="0" fontId="24" fillId="2" borderId="1" xfId="0" applyFont="1" applyFill="1" applyBorder="1" applyAlignment="1">
      <alignment horizontal="left"/>
    </xf>
    <xf numFmtId="0" fontId="24" fillId="2" borderId="3" xfId="0" applyFont="1" applyFill="1" applyBorder="1" applyAlignment="1">
      <alignment horizontal="left"/>
    </xf>
    <xf numFmtId="0" fontId="24" fillId="7" borderId="0" xfId="0" applyFont="1" applyFill="1" applyBorder="1" applyAlignment="1">
      <alignment horizontal="left" wrapText="1"/>
    </xf>
    <xf numFmtId="0" fontId="26" fillId="0" borderId="2" xfId="0" applyFont="1" applyFill="1" applyBorder="1" applyAlignment="1">
      <alignment vertical="top"/>
    </xf>
    <xf numFmtId="0" fontId="17" fillId="0" borderId="3" xfId="0" applyFont="1" applyBorder="1" applyAlignment="1">
      <alignment vertical="top"/>
    </xf>
    <xf numFmtId="0" fontId="26" fillId="0" borderId="5" xfId="0" applyFont="1" applyFill="1" applyBorder="1" applyAlignment="1">
      <alignment vertical="top"/>
    </xf>
    <xf numFmtId="0" fontId="24" fillId="3" borderId="6" xfId="0" applyFont="1" applyFill="1" applyBorder="1" applyAlignment="1">
      <alignment horizontal="left"/>
    </xf>
    <xf numFmtId="0" fontId="24" fillId="3" borderId="7" xfId="0" applyFont="1" applyFill="1" applyBorder="1" applyAlignment="1">
      <alignment horizontal="left"/>
    </xf>
    <xf numFmtId="0" fontId="24" fillId="3" borderId="9" xfId="0" applyFont="1" applyFill="1" applyBorder="1" applyAlignment="1">
      <alignment horizontal="left"/>
    </xf>
    <xf numFmtId="0" fontId="24" fillId="2" borderId="2" xfId="0" applyFont="1" applyFill="1" applyBorder="1" applyAlignment="1">
      <alignment horizontal="left"/>
    </xf>
    <xf numFmtId="0" fontId="24" fillId="3" borderId="2" xfId="0" applyFont="1" applyFill="1" applyBorder="1" applyAlignment="1">
      <alignment horizontal="left"/>
    </xf>
    <xf numFmtId="0" fontId="24" fillId="7" borderId="6" xfId="0" applyFont="1" applyFill="1" applyBorder="1" applyAlignment="1">
      <alignment horizontal="left"/>
    </xf>
    <xf numFmtId="0" fontId="4" fillId="0" borderId="0" xfId="0" applyFont="1" applyFill="1" applyBorder="1" applyAlignment="1">
      <alignment horizontal="center" wrapText="1"/>
    </xf>
    <xf numFmtId="0" fontId="0" fillId="0" borderId="0" xfId="0" applyAlignment="1">
      <alignment horizontal="center"/>
    </xf>
    <xf numFmtId="0" fontId="4" fillId="4" borderId="0" xfId="0" applyFont="1" applyFill="1" applyBorder="1" applyAlignment="1">
      <alignment horizontal="center" wrapText="1"/>
    </xf>
    <xf numFmtId="0" fontId="1" fillId="7" borderId="6" xfId="0" applyFont="1" applyFill="1" applyBorder="1" applyAlignment="1">
      <alignment horizontal="left"/>
    </xf>
    <xf numFmtId="0" fontId="0" fillId="0" borderId="7" xfId="0" applyBorder="1" applyAlignment="1">
      <alignment horizontal="left"/>
    </xf>
    <xf numFmtId="0" fontId="0" fillId="0" borderId="9" xfId="0" applyBorder="1" applyAlignment="1">
      <alignment horizontal="left"/>
    </xf>
    <xf numFmtId="0" fontId="3" fillId="0" borderId="2" xfId="0" applyFont="1" applyFill="1" applyBorder="1" applyAlignment="1">
      <alignment vertical="top"/>
    </xf>
    <xf numFmtId="0" fontId="0" fillId="0" borderId="3" xfId="0" applyBorder="1" applyAlignment="1">
      <alignment vertical="top"/>
    </xf>
    <xf numFmtId="0" fontId="3" fillId="0" borderId="5" xfId="0" applyFont="1" applyFill="1" applyBorder="1" applyAlignment="1">
      <alignment vertical="top"/>
    </xf>
    <xf numFmtId="0" fontId="1" fillId="2" borderId="2" xfId="0" applyFont="1" applyFill="1" applyBorder="1" applyAlignment="1">
      <alignment horizontal="left"/>
    </xf>
    <xf numFmtId="0" fontId="1" fillId="2" borderId="9" xfId="0" applyFont="1" applyFill="1" applyBorder="1" applyAlignment="1">
      <alignment horizontal="left"/>
    </xf>
    <xf numFmtId="0" fontId="1" fillId="3" borderId="2" xfId="0" applyFont="1" applyFill="1" applyBorder="1" applyAlignment="1">
      <alignment horizontal="left"/>
    </xf>
    <xf numFmtId="0" fontId="1" fillId="3" borderId="9" xfId="0" applyFont="1" applyFill="1" applyBorder="1" applyAlignment="1">
      <alignment horizontal="left"/>
    </xf>
    <xf numFmtId="0" fontId="1" fillId="2" borderId="6" xfId="0" applyFont="1" applyFill="1" applyBorder="1" applyAlignment="1">
      <alignment horizontal="left" wrapText="1"/>
    </xf>
    <xf numFmtId="0" fontId="0" fillId="0" borderId="7" xfId="0" applyBorder="1" applyAlignment="1">
      <alignment horizontal="left" wrapText="1"/>
    </xf>
    <xf numFmtId="0" fontId="0" fillId="0" borderId="9" xfId="0" applyBorder="1" applyAlignment="1">
      <alignment horizontal="left" wrapText="1"/>
    </xf>
    <xf numFmtId="0" fontId="1" fillId="2" borderId="11" xfId="0" applyFont="1" applyFill="1" applyBorder="1" applyAlignment="1">
      <alignment horizontal="left"/>
    </xf>
    <xf numFmtId="0" fontId="1" fillId="2" borderId="1" xfId="0" applyFont="1" applyFill="1" applyBorder="1" applyAlignment="1">
      <alignment horizontal="left"/>
    </xf>
    <xf numFmtId="0" fontId="1" fillId="2" borderId="3" xfId="0" applyFont="1" applyFill="1" applyBorder="1" applyAlignment="1">
      <alignment horizontal="lef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0" fillId="0" borderId="5"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2" borderId="6" xfId="0" applyFont="1" applyFill="1" applyBorder="1" applyAlignment="1">
      <alignment horizontal="left"/>
    </xf>
    <xf numFmtId="0" fontId="1" fillId="7" borderId="6" xfId="0" applyFont="1" applyFill="1" applyBorder="1" applyAlignment="1">
      <alignment horizontal="left" wrapText="1"/>
    </xf>
    <xf numFmtId="0" fontId="1" fillId="2" borderId="7" xfId="0" applyFont="1" applyFill="1" applyBorder="1" applyAlignment="1">
      <alignment horizontal="left"/>
    </xf>
    <xf numFmtId="0" fontId="1" fillId="2" borderId="4" xfId="0" applyFont="1" applyFill="1" applyBorder="1" applyAlignment="1">
      <alignment horizontal="left"/>
    </xf>
    <xf numFmtId="0" fontId="0" fillId="0" borderId="7" xfId="0" applyBorder="1" applyAlignment="1"/>
    <xf numFmtId="0" fontId="0" fillId="0" borderId="9" xfId="0" applyBorder="1" applyAlignment="1"/>
    <xf numFmtId="0" fontId="1" fillId="3" borderId="6" xfId="0" applyFont="1" applyFill="1" applyBorder="1" applyAlignment="1">
      <alignment horizontal="left"/>
    </xf>
    <xf numFmtId="0" fontId="1" fillId="3" borderId="7" xfId="0" applyFont="1" applyFill="1" applyBorder="1" applyAlignment="1">
      <alignment horizontal="left"/>
    </xf>
    <xf numFmtId="0" fontId="2" fillId="0" borderId="5" xfId="0" applyFont="1" applyFill="1" applyBorder="1" applyAlignment="1">
      <alignment vertical="top" wrapText="1"/>
    </xf>
    <xf numFmtId="0" fontId="0" fillId="0" borderId="3" xfId="0" applyBorder="1" applyAlignment="1">
      <alignment vertical="top" wrapText="1"/>
    </xf>
    <xf numFmtId="0" fontId="1" fillId="7" borderId="7" xfId="0" applyFont="1" applyFill="1" applyBorder="1" applyAlignment="1">
      <alignment horizontal="left" wrapText="1"/>
    </xf>
    <xf numFmtId="0" fontId="1" fillId="7" borderId="9" xfId="0" applyFont="1" applyFill="1" applyBorder="1" applyAlignment="1">
      <alignment horizontal="left" wrapText="1"/>
    </xf>
    <xf numFmtId="0" fontId="1" fillId="7" borderId="4" xfId="0" applyFont="1" applyFill="1" applyBorder="1" applyAlignment="1">
      <alignment horizontal="left" wrapText="1"/>
    </xf>
    <xf numFmtId="0" fontId="1" fillId="4" borderId="0" xfId="0" applyFont="1" applyFill="1" applyBorder="1" applyAlignment="1">
      <alignment horizontal="left"/>
    </xf>
    <xf numFmtId="0" fontId="8" fillId="2" borderId="6" xfId="0" applyFont="1" applyFill="1" applyBorder="1" applyAlignment="1"/>
    <xf numFmtId="0" fontId="8" fillId="0" borderId="6" xfId="0" applyFont="1" applyFill="1" applyBorder="1" applyAlignment="1"/>
    <xf numFmtId="0" fontId="0" fillId="3" borderId="7" xfId="0" applyFill="1" applyBorder="1" applyAlignment="1">
      <alignment horizontal="left"/>
    </xf>
    <xf numFmtId="0" fontId="0" fillId="3" borderId="9" xfId="0" applyFill="1" applyBorder="1" applyAlignment="1">
      <alignment horizontal="left"/>
    </xf>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1" fillId="7" borderId="0" xfId="0" applyFont="1" applyFill="1" applyBorder="1" applyAlignment="1">
      <alignment horizontal="left" wrapText="1"/>
    </xf>
    <xf numFmtId="0" fontId="1" fillId="6" borderId="6" xfId="0" applyFont="1" applyFill="1" applyBorder="1" applyAlignment="1">
      <alignment wrapText="1"/>
    </xf>
    <xf numFmtId="0" fontId="0" fillId="6" borderId="7" xfId="0" applyFill="1" applyBorder="1" applyAlignment="1"/>
    <xf numFmtId="0" fontId="0" fillId="6" borderId="9" xfId="0" applyFill="1" applyBorder="1" applyAlignment="1"/>
    <xf numFmtId="0" fontId="1" fillId="3" borderId="2" xfId="0" applyFont="1" applyFill="1" applyBorder="1" applyAlignment="1">
      <alignment horizontal="left" wrapText="1"/>
    </xf>
    <xf numFmtId="0" fontId="1" fillId="3" borderId="4" xfId="0" applyFont="1" applyFill="1" applyBorder="1" applyAlignment="1">
      <alignment horizontal="left" wrapText="1"/>
    </xf>
    <xf numFmtId="0" fontId="1" fillId="3" borderId="6" xfId="0" applyFont="1" applyFill="1" applyBorder="1" applyAlignment="1">
      <alignment wrapText="1"/>
    </xf>
    <xf numFmtId="0" fontId="0" fillId="3" borderId="7" xfId="0" applyFill="1" applyBorder="1" applyAlignment="1"/>
    <xf numFmtId="0" fontId="0" fillId="3" borderId="9" xfId="0" applyFill="1" applyBorder="1" applyAlignment="1"/>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6" xfId="0" applyFont="1" applyFill="1" applyBorder="1" applyAlignment="1"/>
    <xf numFmtId="0" fontId="1" fillId="3" borderId="7" xfId="0" applyFont="1" applyFill="1" applyBorder="1" applyAlignment="1"/>
    <xf numFmtId="0" fontId="1" fillId="3" borderId="9" xfId="0" applyFont="1" applyFill="1" applyBorder="1" applyAlignment="1"/>
    <xf numFmtId="0" fontId="25" fillId="0" borderId="8" xfId="0" applyFont="1" applyFill="1" applyBorder="1" applyAlignment="1">
      <alignment horizontal="left"/>
    </xf>
    <xf numFmtId="0" fontId="17" fillId="0" borderId="11" xfId="0" applyFont="1" applyFill="1" applyBorder="1" applyAlignment="1">
      <alignment horizontal="left"/>
    </xf>
    <xf numFmtId="0" fontId="30" fillId="4" borderId="2" xfId="0" applyFont="1" applyFill="1" applyBorder="1" applyAlignment="1">
      <alignment horizontal="center"/>
    </xf>
    <xf numFmtId="0" fontId="30" fillId="4" borderId="3" xfId="0" applyFont="1" applyFill="1" applyBorder="1" applyAlignment="1">
      <alignment horizontal="center"/>
    </xf>
    <xf numFmtId="0" fontId="0" fillId="0" borderId="7" xfId="0" applyBorder="1" applyAlignment="1">
      <alignment wrapText="1"/>
    </xf>
    <xf numFmtId="0" fontId="0" fillId="0" borderId="9" xfId="0" applyBorder="1" applyAlignment="1">
      <alignment wrapText="1"/>
    </xf>
    <xf numFmtId="0" fontId="24" fillId="3" borderId="6" xfId="0" applyFont="1" applyFill="1" applyBorder="1" applyAlignment="1">
      <alignment wrapText="1"/>
    </xf>
    <xf numFmtId="0" fontId="24" fillId="3" borderId="8" xfId="0" applyFont="1" applyFill="1" applyBorder="1" applyAlignment="1">
      <alignment horizontal="left"/>
    </xf>
    <xf numFmtId="0" fontId="24" fillId="3" borderId="13" xfId="0" applyFont="1" applyFill="1" applyBorder="1" applyAlignment="1">
      <alignment horizontal="left"/>
    </xf>
    <xf numFmtId="0" fontId="31" fillId="0" borderId="5" xfId="0" applyFont="1" applyFill="1" applyBorder="1" applyAlignment="1">
      <alignment wrapText="1"/>
    </xf>
    <xf numFmtId="0" fontId="30" fillId="0" borderId="5" xfId="0" applyFont="1" applyFill="1" applyBorder="1" applyAlignment="1">
      <alignment horizontal="center"/>
    </xf>
    <xf numFmtId="0" fontId="30" fillId="0" borderId="3" xfId="0" applyFont="1" applyFill="1" applyBorder="1" applyAlignment="1"/>
    <xf numFmtId="0" fontId="30" fillId="0" borderId="3" xfId="0" applyFont="1" applyFill="1" applyBorder="1" applyAlignment="1">
      <alignment horizontal="center"/>
    </xf>
    <xf numFmtId="0" fontId="30" fillId="0" borderId="5" xfId="0" applyFont="1" applyFill="1" applyBorder="1"/>
    <xf numFmtId="0" fontId="30" fillId="0" borderId="3" xfId="0" applyFont="1" applyFill="1" applyBorder="1"/>
    <xf numFmtId="0" fontId="30" fillId="0" borderId="5" xfId="0" applyFont="1" applyFill="1" applyBorder="1" applyAlignment="1">
      <alignment wrapText="1"/>
    </xf>
    <xf numFmtId="0" fontId="30" fillId="0" borderId="5" xfId="0" applyFont="1" applyFill="1" applyBorder="1" applyAlignment="1"/>
    <xf numFmtId="0" fontId="31" fillId="8" borderId="5" xfId="0" applyFont="1" applyFill="1" applyBorder="1" applyAlignment="1">
      <alignment wrapText="1"/>
    </xf>
    <xf numFmtId="0" fontId="30" fillId="8" borderId="5" xfId="0" applyFont="1" applyFill="1" applyBorder="1" applyAlignment="1">
      <alignment wrapText="1"/>
    </xf>
    <xf numFmtId="4" fontId="30" fillId="0" borderId="4" xfId="0" applyNumberFormat="1" applyFont="1" applyFill="1" applyBorder="1" applyAlignment="1">
      <alignment horizontal="right"/>
    </xf>
    <xf numFmtId="0" fontId="30" fillId="8" borderId="3" xfId="0" applyFont="1" applyFill="1" applyBorder="1" applyAlignment="1">
      <alignment wrapText="1"/>
    </xf>
    <xf numFmtId="0" fontId="17" fillId="3" borderId="7" xfId="0" applyFont="1" applyFill="1" applyBorder="1" applyAlignment="1">
      <alignment horizontal="left"/>
    </xf>
    <xf numFmtId="0" fontId="17" fillId="3" borderId="9" xfId="0" applyFont="1" applyFill="1" applyBorder="1" applyAlignment="1">
      <alignment horizontal="left"/>
    </xf>
    <xf numFmtId="0" fontId="24" fillId="3" borderId="0" xfId="0" applyFont="1" applyFill="1" applyBorder="1" applyAlignment="1">
      <alignment horizontal="left" wrapText="1"/>
    </xf>
    <xf numFmtId="0" fontId="17" fillId="3" borderId="0" xfId="0" applyFont="1" applyFill="1"/>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B153"/>
  <sheetViews>
    <sheetView tabSelected="1" topLeftCell="A61" zoomScaleNormal="100" workbookViewId="0">
      <selection activeCell="E85" sqref="E85"/>
    </sheetView>
  </sheetViews>
  <sheetFormatPr defaultRowHeight="15"/>
  <cols>
    <col min="1" max="1" width="60" style="397" customWidth="1"/>
    <col min="2" max="2" width="6.85546875" style="546" customWidth="1"/>
    <col min="3" max="3" width="17" style="397" customWidth="1"/>
    <col min="4" max="4" width="0" style="411" hidden="1" customWidth="1"/>
    <col min="5" max="5" width="9.140625" style="397"/>
    <col min="6" max="9" width="0" style="397" hidden="1" customWidth="1"/>
    <col min="10" max="16384" width="9.140625" style="397"/>
  </cols>
  <sheetData>
    <row r="1" spans="1:4">
      <c r="B1" s="561" t="s">
        <v>18</v>
      </c>
      <c r="C1" s="561"/>
      <c r="D1" s="397"/>
    </row>
    <row r="2" spans="1:4">
      <c r="A2" s="397" t="s">
        <v>11</v>
      </c>
      <c r="B2" s="561" t="s">
        <v>33</v>
      </c>
      <c r="C2" s="561"/>
      <c r="D2" s="397"/>
    </row>
    <row r="3" spans="1:4">
      <c r="A3" s="549" t="s">
        <v>3</v>
      </c>
      <c r="D3" s="397"/>
    </row>
    <row r="4" spans="1:4">
      <c r="A4" s="397" t="s">
        <v>4</v>
      </c>
      <c r="D4" s="397"/>
    </row>
    <row r="8" spans="1:4">
      <c r="A8" s="562" t="s">
        <v>32</v>
      </c>
      <c r="B8" s="562"/>
      <c r="C8" s="562"/>
      <c r="D8" s="397"/>
    </row>
    <row r="9" spans="1:4" ht="49.5" customHeight="1">
      <c r="A9" s="562"/>
      <c r="B9" s="562"/>
      <c r="C9" s="562"/>
      <c r="D9" s="397"/>
    </row>
    <row r="10" spans="1:4">
      <c r="B10" s="537"/>
      <c r="C10" s="398" t="s">
        <v>12</v>
      </c>
      <c r="D10" s="397"/>
    </row>
    <row r="11" spans="1:4">
      <c r="A11" s="536" t="s">
        <v>5</v>
      </c>
      <c r="B11" s="535" t="s">
        <v>0</v>
      </c>
      <c r="C11" s="563" t="s">
        <v>38</v>
      </c>
      <c r="D11" s="397"/>
    </row>
    <row r="12" spans="1:4">
      <c r="A12" s="534" t="s">
        <v>6</v>
      </c>
      <c r="B12" s="533"/>
      <c r="C12" s="564"/>
      <c r="D12" s="397"/>
    </row>
    <row r="13" spans="1:4">
      <c r="A13" s="534" t="s">
        <v>7</v>
      </c>
      <c r="B13" s="533"/>
      <c r="C13" s="564"/>
      <c r="D13" s="397"/>
    </row>
    <row r="14" spans="1:4">
      <c r="A14" s="532"/>
      <c r="B14" s="484"/>
      <c r="C14" s="565"/>
      <c r="D14" s="397"/>
    </row>
    <row r="15" spans="1:4">
      <c r="A15" s="531">
        <v>0</v>
      </c>
      <c r="B15" s="531">
        <v>1</v>
      </c>
      <c r="C15" s="484">
        <v>2</v>
      </c>
      <c r="D15" s="397"/>
    </row>
    <row r="16" spans="1:4">
      <c r="A16" s="530" t="s">
        <v>13</v>
      </c>
      <c r="B16" s="529" t="s">
        <v>1</v>
      </c>
      <c r="C16" s="526">
        <f>C18+C26</f>
        <v>74</v>
      </c>
      <c r="D16" s="397"/>
    </row>
    <row r="17" spans="1:12">
      <c r="A17" s="528"/>
      <c r="B17" s="527" t="s">
        <v>2</v>
      </c>
      <c r="C17" s="526">
        <f>C19+C27</f>
        <v>74</v>
      </c>
    </row>
    <row r="18" spans="1:12">
      <c r="A18" s="488" t="s">
        <v>22</v>
      </c>
      <c r="B18" s="430" t="s">
        <v>1</v>
      </c>
      <c r="C18" s="443">
        <f>C20</f>
        <v>71</v>
      </c>
    </row>
    <row r="19" spans="1:12">
      <c r="A19" s="432" t="s">
        <v>9</v>
      </c>
      <c r="B19" s="423" t="s">
        <v>2</v>
      </c>
      <c r="C19" s="443">
        <f>C21</f>
        <v>71</v>
      </c>
    </row>
    <row r="20" spans="1:12">
      <c r="A20" s="433" t="s">
        <v>10</v>
      </c>
      <c r="B20" s="430" t="s">
        <v>1</v>
      </c>
      <c r="C20" s="443">
        <f>C22</f>
        <v>71</v>
      </c>
    </row>
    <row r="21" spans="1:12">
      <c r="A21" s="424"/>
      <c r="B21" s="423" t="s">
        <v>2</v>
      </c>
      <c r="C21" s="443">
        <f>C23</f>
        <v>71</v>
      </c>
    </row>
    <row r="22" spans="1:12">
      <c r="A22" s="431" t="s">
        <v>14</v>
      </c>
      <c r="B22" s="430" t="s">
        <v>1</v>
      </c>
      <c r="C22" s="443">
        <f>C24</f>
        <v>71</v>
      </c>
    </row>
    <row r="23" spans="1:12">
      <c r="A23" s="432"/>
      <c r="B23" s="423" t="s">
        <v>2</v>
      </c>
      <c r="C23" s="443">
        <f>C25</f>
        <v>71</v>
      </c>
    </row>
    <row r="24" spans="1:12">
      <c r="A24" s="450" t="s">
        <v>17</v>
      </c>
      <c r="B24" s="430" t="s">
        <v>1</v>
      </c>
      <c r="C24" s="443">
        <f>C43</f>
        <v>71</v>
      </c>
    </row>
    <row r="25" spans="1:12">
      <c r="A25" s="450"/>
      <c r="B25" s="425" t="s">
        <v>2</v>
      </c>
      <c r="C25" s="443">
        <f>C44</f>
        <v>71</v>
      </c>
    </row>
    <row r="26" spans="1:12">
      <c r="A26" s="642" t="s">
        <v>49</v>
      </c>
      <c r="B26" s="430" t="s">
        <v>1</v>
      </c>
      <c r="C26" s="523">
        <f>C28</f>
        <v>3</v>
      </c>
      <c r="L26" s="411"/>
    </row>
    <row r="27" spans="1:12">
      <c r="A27" s="643" t="s">
        <v>9</v>
      </c>
      <c r="B27" s="423" t="s">
        <v>2</v>
      </c>
      <c r="C27" s="523">
        <f>C29</f>
        <v>3</v>
      </c>
      <c r="L27" s="411"/>
    </row>
    <row r="28" spans="1:12">
      <c r="A28" s="502" t="s">
        <v>10</v>
      </c>
      <c r="B28" s="425" t="s">
        <v>1</v>
      </c>
      <c r="C28" s="443">
        <f>C30</f>
        <v>3</v>
      </c>
      <c r="L28" s="411"/>
    </row>
    <row r="29" spans="1:12">
      <c r="A29" s="424"/>
      <c r="B29" s="423" t="s">
        <v>2</v>
      </c>
      <c r="C29" s="443">
        <f>C31</f>
        <v>3</v>
      </c>
      <c r="L29" s="411"/>
    </row>
    <row r="30" spans="1:12">
      <c r="A30" s="450" t="s">
        <v>14</v>
      </c>
      <c r="B30" s="425" t="s">
        <v>1</v>
      </c>
      <c r="C30" s="443">
        <f>C49</f>
        <v>3</v>
      </c>
      <c r="L30" s="411"/>
    </row>
    <row r="31" spans="1:12">
      <c r="A31" s="432"/>
      <c r="B31" s="423" t="s">
        <v>2</v>
      </c>
      <c r="C31" s="443">
        <f>C50</f>
        <v>3</v>
      </c>
    </row>
    <row r="32" spans="1:12">
      <c r="A32" s="450" t="s">
        <v>17</v>
      </c>
      <c r="B32" s="425" t="s">
        <v>1</v>
      </c>
      <c r="C32" s="443">
        <f>C51</f>
        <v>3</v>
      </c>
      <c r="L32" s="411"/>
    </row>
    <row r="33" spans="1:9">
      <c r="A33" s="432"/>
      <c r="B33" s="423" t="s">
        <v>2</v>
      </c>
      <c r="C33" s="443">
        <f>C52</f>
        <v>3</v>
      </c>
    </row>
    <row r="34" spans="1:9">
      <c r="A34" s="550" t="s">
        <v>8</v>
      </c>
      <c r="B34" s="559"/>
      <c r="C34" s="560"/>
      <c r="D34" s="547"/>
      <c r="E34" s="504"/>
      <c r="F34" s="547"/>
      <c r="G34" s="547"/>
      <c r="H34" s="547"/>
      <c r="I34" s="548"/>
    </row>
    <row r="35" spans="1:9">
      <c r="A35" s="493" t="s">
        <v>13</v>
      </c>
      <c r="B35" s="644" t="s">
        <v>1</v>
      </c>
      <c r="C35" s="422">
        <f>C37+C45</f>
        <v>74</v>
      </c>
      <c r="D35" s="452" t="e">
        <f t="shared" ref="D35:D38" si="0">D37</f>
        <v>#REF!</v>
      </c>
      <c r="E35" s="401"/>
      <c r="F35" s="428" t="e">
        <f t="shared" ref="F35:I38" si="1">F37</f>
        <v>#REF!</v>
      </c>
      <c r="G35" s="443" t="e">
        <f t="shared" si="1"/>
        <v>#REF!</v>
      </c>
      <c r="H35" s="443" t="e">
        <f t="shared" si="1"/>
        <v>#REF!</v>
      </c>
      <c r="I35" s="443" t="e">
        <f t="shared" si="1"/>
        <v>#REF!</v>
      </c>
    </row>
    <row r="36" spans="1:9">
      <c r="A36" s="491"/>
      <c r="B36" s="645" t="s">
        <v>2</v>
      </c>
      <c r="C36" s="422">
        <f>C38+C46</f>
        <v>74</v>
      </c>
      <c r="D36" s="452" t="e">
        <f t="shared" si="0"/>
        <v>#REF!</v>
      </c>
      <c r="E36" s="401"/>
      <c r="F36" s="428" t="e">
        <f t="shared" si="1"/>
        <v>#REF!</v>
      </c>
      <c r="G36" s="443" t="e">
        <f t="shared" si="1"/>
        <v>#REF!</v>
      </c>
      <c r="H36" s="443" t="e">
        <f t="shared" si="1"/>
        <v>#REF!</v>
      </c>
      <c r="I36" s="443" t="e">
        <f t="shared" si="1"/>
        <v>#REF!</v>
      </c>
    </row>
    <row r="37" spans="1:9">
      <c r="A37" s="488" t="s">
        <v>22</v>
      </c>
      <c r="B37" s="425" t="s">
        <v>1</v>
      </c>
      <c r="C37" s="422">
        <f>C39</f>
        <v>71</v>
      </c>
      <c r="D37" s="452" t="e">
        <f t="shared" si="0"/>
        <v>#REF!</v>
      </c>
      <c r="E37" s="401"/>
      <c r="F37" s="428" t="e">
        <f t="shared" si="1"/>
        <v>#REF!</v>
      </c>
      <c r="G37" s="443" t="e">
        <f t="shared" si="1"/>
        <v>#REF!</v>
      </c>
      <c r="H37" s="443" t="e">
        <f t="shared" si="1"/>
        <v>#REF!</v>
      </c>
      <c r="I37" s="443" t="e">
        <f t="shared" si="1"/>
        <v>#REF!</v>
      </c>
    </row>
    <row r="38" spans="1:9">
      <c r="A38" s="450" t="s">
        <v>9</v>
      </c>
      <c r="B38" s="425" t="s">
        <v>2</v>
      </c>
      <c r="C38" s="422">
        <f>C40</f>
        <v>71</v>
      </c>
      <c r="D38" s="452" t="e">
        <f t="shared" si="0"/>
        <v>#REF!</v>
      </c>
      <c r="E38" s="401"/>
      <c r="F38" s="428" t="e">
        <f t="shared" si="1"/>
        <v>#REF!</v>
      </c>
      <c r="G38" s="443" t="e">
        <f t="shared" si="1"/>
        <v>#REF!</v>
      </c>
      <c r="H38" s="443" t="e">
        <f t="shared" si="1"/>
        <v>#REF!</v>
      </c>
      <c r="I38" s="443" t="e">
        <f t="shared" si="1"/>
        <v>#REF!</v>
      </c>
    </row>
    <row r="39" spans="1:9">
      <c r="A39" s="449" t="s">
        <v>10</v>
      </c>
      <c r="B39" s="430" t="s">
        <v>1</v>
      </c>
      <c r="C39" s="422">
        <f>C41</f>
        <v>71</v>
      </c>
      <c r="D39" s="515" t="e">
        <f>#REF!+#REF!</f>
        <v>#REF!</v>
      </c>
      <c r="E39" s="401"/>
      <c r="F39" s="514" t="e">
        <f>#REF!+#REF!</f>
        <v>#REF!</v>
      </c>
      <c r="G39" s="422" t="e">
        <f>#REF!+#REF!</f>
        <v>#REF!</v>
      </c>
      <c r="H39" s="422" t="e">
        <f>#REF!+#REF!</f>
        <v>#REF!</v>
      </c>
      <c r="I39" s="422" t="e">
        <f>#REF!+#REF!</f>
        <v>#REF!</v>
      </c>
    </row>
    <row r="40" spans="1:9">
      <c r="A40" s="424"/>
      <c r="B40" s="423" t="s">
        <v>2</v>
      </c>
      <c r="C40" s="422">
        <f>C42</f>
        <v>71</v>
      </c>
      <c r="D40" s="515" t="e">
        <f>#REF!+#REF!</f>
        <v>#REF!</v>
      </c>
      <c r="E40" s="401"/>
      <c r="F40" s="514" t="e">
        <f>#REF!+#REF!</f>
        <v>#REF!</v>
      </c>
      <c r="G40" s="422" t="e">
        <f>#REF!+#REF!</f>
        <v>#REF!</v>
      </c>
      <c r="H40" s="422" t="e">
        <f>#REF!+#REF!</f>
        <v>#REF!</v>
      </c>
      <c r="I40" s="422" t="e">
        <f>#REF!+#REF!</f>
        <v>#REF!</v>
      </c>
    </row>
    <row r="41" spans="1:9">
      <c r="A41" s="426" t="s">
        <v>14</v>
      </c>
      <c r="B41" s="430" t="s">
        <v>1</v>
      </c>
      <c r="C41" s="422">
        <f>C43</f>
        <v>71</v>
      </c>
      <c r="D41" s="515"/>
      <c r="E41" s="401"/>
      <c r="F41" s="514"/>
      <c r="G41" s="422"/>
      <c r="H41" s="422"/>
      <c r="I41" s="422"/>
    </row>
    <row r="42" spans="1:9">
      <c r="A42" s="438"/>
      <c r="B42" s="423" t="s">
        <v>2</v>
      </c>
      <c r="C42" s="422">
        <f>C44</f>
        <v>71</v>
      </c>
      <c r="D42" s="515"/>
      <c r="E42" s="401"/>
      <c r="F42" s="514"/>
      <c r="G42" s="422"/>
      <c r="H42" s="422"/>
      <c r="I42" s="422"/>
    </row>
    <row r="43" spans="1:9">
      <c r="A43" s="431" t="s">
        <v>17</v>
      </c>
      <c r="B43" s="430" t="s">
        <v>1</v>
      </c>
      <c r="C43" s="422">
        <f>C92</f>
        <v>71</v>
      </c>
      <c r="D43" s="515" t="e">
        <f>#REF!+#REF!</f>
        <v>#REF!</v>
      </c>
      <c r="E43" s="401"/>
      <c r="F43" s="514" t="e">
        <f>#REF!+#REF!</f>
        <v>#REF!</v>
      </c>
      <c r="G43" s="422" t="e">
        <f>#REF!+#REF!</f>
        <v>#REF!</v>
      </c>
      <c r="H43" s="422" t="e">
        <f>#REF!+#REF!</f>
        <v>#REF!</v>
      </c>
      <c r="I43" s="422" t="e">
        <f>#REF!+#REF!</f>
        <v>#REF!</v>
      </c>
    </row>
    <row r="44" spans="1:9">
      <c r="A44" s="432"/>
      <c r="B44" s="423" t="s">
        <v>2</v>
      </c>
      <c r="C44" s="422">
        <f>C93</f>
        <v>71</v>
      </c>
      <c r="D44" s="515" t="e">
        <f>#REF!+#REF!</f>
        <v>#REF!</v>
      </c>
      <c r="E44" s="401"/>
      <c r="F44" s="514" t="e">
        <f>#REF!+#REF!</f>
        <v>#REF!</v>
      </c>
      <c r="G44" s="422" t="e">
        <f>#REF!+#REF!</f>
        <v>#REF!</v>
      </c>
      <c r="H44" s="422" t="e">
        <f>#REF!+#REF!</f>
        <v>#REF!</v>
      </c>
      <c r="I44" s="422" t="e">
        <f>#REF!+#REF!</f>
        <v>#REF!</v>
      </c>
    </row>
    <row r="45" spans="1:9">
      <c r="A45" s="434" t="s">
        <v>49</v>
      </c>
      <c r="B45" s="430" t="s">
        <v>1</v>
      </c>
      <c r="C45" s="422">
        <f>C47</f>
        <v>3</v>
      </c>
      <c r="D45" s="515"/>
      <c r="E45" s="401"/>
      <c r="F45" s="514"/>
      <c r="G45" s="422"/>
      <c r="H45" s="422"/>
      <c r="I45" s="422"/>
    </row>
    <row r="46" spans="1:9">
      <c r="A46" s="432" t="s">
        <v>9</v>
      </c>
      <c r="B46" s="423" t="s">
        <v>2</v>
      </c>
      <c r="C46" s="422">
        <f>C48</f>
        <v>3</v>
      </c>
      <c r="D46" s="515"/>
      <c r="E46" s="401"/>
      <c r="F46" s="514"/>
      <c r="G46" s="422"/>
      <c r="H46" s="422"/>
      <c r="I46" s="422"/>
    </row>
    <row r="47" spans="1:9">
      <c r="A47" s="576" t="s">
        <v>10</v>
      </c>
      <c r="B47" s="430" t="s">
        <v>1</v>
      </c>
      <c r="C47" s="422">
        <f>C49</f>
        <v>3</v>
      </c>
      <c r="D47" s="515" t="e">
        <f>#REF!+#REF!</f>
        <v>#REF!</v>
      </c>
      <c r="E47" s="401"/>
      <c r="F47" s="514" t="e">
        <f>#REF!+#REF!</f>
        <v>#REF!</v>
      </c>
      <c r="G47" s="422" t="e">
        <f>#REF!+#REF!</f>
        <v>#REF!</v>
      </c>
      <c r="H47" s="422" t="e">
        <f>#REF!+#REF!</f>
        <v>#REF!</v>
      </c>
      <c r="I47" s="422" t="e">
        <f>#REF!+#REF!</f>
        <v>#REF!</v>
      </c>
    </row>
    <row r="48" spans="1:9">
      <c r="A48" s="575"/>
      <c r="B48" s="423" t="s">
        <v>2</v>
      </c>
      <c r="C48" s="422">
        <f>C50</f>
        <v>3</v>
      </c>
      <c r="D48" s="515" t="e">
        <f>#REF!+#REF!</f>
        <v>#REF!</v>
      </c>
      <c r="E48" s="401"/>
      <c r="F48" s="514" t="e">
        <f>#REF!+#REF!</f>
        <v>#REF!</v>
      </c>
      <c r="G48" s="422" t="e">
        <f>#REF!+#REF!</f>
        <v>#REF!</v>
      </c>
      <c r="H48" s="422" t="e">
        <f>#REF!+#REF!</f>
        <v>#REF!</v>
      </c>
      <c r="I48" s="422" t="e">
        <f>#REF!+#REF!</f>
        <v>#REF!</v>
      </c>
    </row>
    <row r="49" spans="1:9">
      <c r="A49" s="449" t="s">
        <v>24</v>
      </c>
      <c r="B49" s="430" t="s">
        <v>1</v>
      </c>
      <c r="C49" s="422">
        <f>C51</f>
        <v>3</v>
      </c>
      <c r="D49" s="515"/>
      <c r="E49" s="401"/>
      <c r="F49" s="514"/>
      <c r="G49" s="422"/>
      <c r="H49" s="422"/>
      <c r="I49" s="422"/>
    </row>
    <row r="50" spans="1:9">
      <c r="A50" s="432"/>
      <c r="B50" s="423" t="s">
        <v>2</v>
      </c>
      <c r="C50" s="422">
        <f>C52</f>
        <v>3</v>
      </c>
      <c r="D50" s="515"/>
      <c r="E50" s="401"/>
      <c r="F50" s="514"/>
      <c r="G50" s="422"/>
      <c r="H50" s="422"/>
      <c r="I50" s="422"/>
    </row>
    <row r="51" spans="1:9">
      <c r="A51" s="308" t="s">
        <v>17</v>
      </c>
      <c r="B51" s="430" t="s">
        <v>1</v>
      </c>
      <c r="C51" s="422">
        <f>C60</f>
        <v>3</v>
      </c>
      <c r="D51" s="515" t="e">
        <f>#REF!+#REF!</f>
        <v>#REF!</v>
      </c>
      <c r="E51" s="401"/>
      <c r="F51" s="514" t="e">
        <f>#REF!+#REF!</f>
        <v>#REF!</v>
      </c>
      <c r="G51" s="422" t="e">
        <f>#REF!+#REF!</f>
        <v>#REF!</v>
      </c>
      <c r="H51" s="422" t="e">
        <f>#REF!+#REF!</f>
        <v>#REF!</v>
      </c>
      <c r="I51" s="422" t="e">
        <f>#REF!+#REF!</f>
        <v>#REF!</v>
      </c>
    </row>
    <row r="52" spans="1:9">
      <c r="A52" s="438"/>
      <c r="B52" s="423" t="s">
        <v>2</v>
      </c>
      <c r="C52" s="422">
        <f>C61</f>
        <v>3</v>
      </c>
      <c r="D52" s="515" t="e">
        <f>#REF!+#REF!</f>
        <v>#REF!</v>
      </c>
      <c r="E52" s="401"/>
      <c r="F52" s="514" t="e">
        <f>#REF!+#REF!</f>
        <v>#REF!</v>
      </c>
      <c r="G52" s="422" t="e">
        <f>#REF!+#REF!</f>
        <v>#REF!</v>
      </c>
      <c r="H52" s="422" t="e">
        <f>#REF!+#REF!</f>
        <v>#REF!</v>
      </c>
      <c r="I52" s="422" t="e">
        <f>#REF!+#REF!</f>
        <v>#REF!</v>
      </c>
    </row>
    <row r="53" spans="1:9">
      <c r="A53" s="648" t="s">
        <v>34</v>
      </c>
      <c r="B53" s="646"/>
      <c r="C53" s="647"/>
      <c r="D53" s="401"/>
      <c r="E53" s="401"/>
      <c r="F53" s="401"/>
      <c r="G53" s="401"/>
      <c r="H53" s="401"/>
      <c r="I53" s="401"/>
    </row>
    <row r="54" spans="1:9">
      <c r="A54" s="434" t="s">
        <v>49</v>
      </c>
      <c r="B54" s="430" t="s">
        <v>1</v>
      </c>
      <c r="C54" s="443">
        <f>C56</f>
        <v>3</v>
      </c>
    </row>
    <row r="55" spans="1:9">
      <c r="A55" s="432" t="s">
        <v>9</v>
      </c>
      <c r="B55" s="423" t="s">
        <v>2</v>
      </c>
      <c r="C55" s="443">
        <f>C57</f>
        <v>3</v>
      </c>
    </row>
    <row r="56" spans="1:9">
      <c r="A56" s="576" t="s">
        <v>10</v>
      </c>
      <c r="B56" s="430" t="s">
        <v>1</v>
      </c>
      <c r="C56" s="443">
        <f>C58</f>
        <v>3</v>
      </c>
    </row>
    <row r="57" spans="1:9">
      <c r="A57" s="575"/>
      <c r="B57" s="423" t="s">
        <v>2</v>
      </c>
      <c r="C57" s="443">
        <f>C59</f>
        <v>3</v>
      </c>
    </row>
    <row r="58" spans="1:9">
      <c r="A58" s="449" t="s">
        <v>24</v>
      </c>
      <c r="B58" s="430" t="s">
        <v>1</v>
      </c>
      <c r="C58" s="443">
        <f>C60</f>
        <v>3</v>
      </c>
    </row>
    <row r="59" spans="1:9">
      <c r="A59" s="432"/>
      <c r="B59" s="423" t="s">
        <v>2</v>
      </c>
      <c r="C59" s="443">
        <f>C61</f>
        <v>3</v>
      </c>
    </row>
    <row r="60" spans="1:9">
      <c r="A60" s="308" t="s">
        <v>17</v>
      </c>
      <c r="B60" s="430" t="s">
        <v>1</v>
      </c>
      <c r="C60" s="443">
        <f>C69</f>
        <v>3</v>
      </c>
    </row>
    <row r="61" spans="1:9">
      <c r="A61" s="438"/>
      <c r="B61" s="423" t="s">
        <v>2</v>
      </c>
      <c r="C61" s="443">
        <f>C70</f>
        <v>3</v>
      </c>
    </row>
    <row r="62" spans="1:9">
      <c r="A62" s="649" t="s">
        <v>48</v>
      </c>
      <c r="B62" s="650"/>
      <c r="C62" s="579"/>
      <c r="D62" s="401"/>
      <c r="E62" s="401"/>
      <c r="F62" s="401"/>
      <c r="G62" s="401"/>
      <c r="H62" s="401"/>
      <c r="I62" s="401"/>
    </row>
    <row r="63" spans="1:9">
      <c r="A63" s="434" t="s">
        <v>49</v>
      </c>
      <c r="B63" s="430" t="s">
        <v>1</v>
      </c>
      <c r="C63" s="443">
        <f>C65</f>
        <v>3</v>
      </c>
    </row>
    <row r="64" spans="1:9">
      <c r="A64" s="432" t="s">
        <v>9</v>
      </c>
      <c r="B64" s="423" t="s">
        <v>2</v>
      </c>
      <c r="C64" s="443">
        <f>C66</f>
        <v>3</v>
      </c>
    </row>
    <row r="65" spans="1:3">
      <c r="A65" s="439" t="s">
        <v>10</v>
      </c>
      <c r="B65" s="430" t="s">
        <v>1</v>
      </c>
      <c r="C65" s="443">
        <f>C67</f>
        <v>3</v>
      </c>
    </row>
    <row r="66" spans="1:3">
      <c r="A66" s="480"/>
      <c r="B66" s="423" t="s">
        <v>2</v>
      </c>
      <c r="C66" s="443">
        <f>C68</f>
        <v>3</v>
      </c>
    </row>
    <row r="67" spans="1:3">
      <c r="A67" s="449" t="s">
        <v>24</v>
      </c>
      <c r="B67" s="430" t="s">
        <v>1</v>
      </c>
      <c r="C67" s="443">
        <f>C69</f>
        <v>3</v>
      </c>
    </row>
    <row r="68" spans="1:3">
      <c r="A68" s="432"/>
      <c r="B68" s="423" t="s">
        <v>2</v>
      </c>
      <c r="C68" s="443">
        <f>C70</f>
        <v>3</v>
      </c>
    </row>
    <row r="69" spans="1:3">
      <c r="A69" s="469" t="s">
        <v>17</v>
      </c>
      <c r="B69" s="430" t="s">
        <v>1</v>
      </c>
      <c r="C69" s="443">
        <f>C71</f>
        <v>3</v>
      </c>
    </row>
    <row r="70" spans="1:3">
      <c r="A70" s="438"/>
      <c r="B70" s="423" t="s">
        <v>2</v>
      </c>
      <c r="C70" s="443">
        <f>C72</f>
        <v>3</v>
      </c>
    </row>
    <row r="71" spans="1:3">
      <c r="A71" s="651" t="s">
        <v>108</v>
      </c>
      <c r="B71" s="430" t="s">
        <v>1</v>
      </c>
      <c r="C71" s="443">
        <f>C73+C75+C77+C79+C81+C83</f>
        <v>3</v>
      </c>
    </row>
    <row r="72" spans="1:3">
      <c r="A72" s="438"/>
      <c r="B72" s="423" t="s">
        <v>2</v>
      </c>
      <c r="C72" s="443">
        <f>C74+C76+C78+C80+C82+C84</f>
        <v>3</v>
      </c>
    </row>
    <row r="73" spans="1:3">
      <c r="A73" s="658" t="s">
        <v>110</v>
      </c>
      <c r="B73" s="652" t="s">
        <v>1</v>
      </c>
      <c r="C73" s="443">
        <v>0.05</v>
      </c>
    </row>
    <row r="74" spans="1:3">
      <c r="A74" s="653"/>
      <c r="B74" s="654" t="s">
        <v>2</v>
      </c>
      <c r="C74" s="443">
        <v>0.05</v>
      </c>
    </row>
    <row r="75" spans="1:3">
      <c r="A75" s="655" t="s">
        <v>188</v>
      </c>
      <c r="B75" s="652" t="s">
        <v>1</v>
      </c>
      <c r="C75" s="443">
        <v>0.68</v>
      </c>
    </row>
    <row r="76" spans="1:3">
      <c r="A76" s="656"/>
      <c r="B76" s="654" t="s">
        <v>2</v>
      </c>
      <c r="C76" s="443">
        <v>0.68</v>
      </c>
    </row>
    <row r="77" spans="1:3">
      <c r="A77" s="655" t="s">
        <v>109</v>
      </c>
      <c r="B77" s="652" t="s">
        <v>1</v>
      </c>
      <c r="C77" s="443">
        <v>0.21</v>
      </c>
    </row>
    <row r="78" spans="1:3">
      <c r="A78" s="656"/>
      <c r="B78" s="654" t="s">
        <v>2</v>
      </c>
      <c r="C78" s="443">
        <v>0.21</v>
      </c>
    </row>
    <row r="79" spans="1:3">
      <c r="A79" s="657" t="s">
        <v>293</v>
      </c>
      <c r="B79" s="652" t="s">
        <v>1</v>
      </c>
      <c r="C79" s="443">
        <v>0.82</v>
      </c>
    </row>
    <row r="80" spans="1:3">
      <c r="A80" s="656"/>
      <c r="B80" s="654" t="s">
        <v>2</v>
      </c>
      <c r="C80" s="443">
        <v>0.82</v>
      </c>
    </row>
    <row r="81" spans="1:28">
      <c r="A81" s="657" t="s">
        <v>294</v>
      </c>
      <c r="B81" s="652" t="s">
        <v>1</v>
      </c>
      <c r="C81" s="443">
        <v>0.72</v>
      </c>
    </row>
    <row r="82" spans="1:28">
      <c r="A82" s="656"/>
      <c r="B82" s="654" t="s">
        <v>2</v>
      </c>
      <c r="C82" s="443">
        <v>0.72</v>
      </c>
    </row>
    <row r="83" spans="1:28">
      <c r="A83" s="657" t="s">
        <v>288</v>
      </c>
      <c r="B83" s="652" t="s">
        <v>1</v>
      </c>
      <c r="C83" s="443">
        <v>0.52</v>
      </c>
    </row>
    <row r="84" spans="1:28">
      <c r="A84" s="656"/>
      <c r="B84" s="654" t="s">
        <v>2</v>
      </c>
      <c r="C84" s="443">
        <v>0.52</v>
      </c>
    </row>
    <row r="85" spans="1:28" s="666" customFormat="1">
      <c r="A85" s="577" t="s">
        <v>249</v>
      </c>
      <c r="B85" s="663"/>
      <c r="C85" s="664"/>
      <c r="D85" s="665"/>
      <c r="E85" s="504"/>
      <c r="F85" s="504"/>
      <c r="G85" s="504"/>
      <c r="H85" s="504"/>
      <c r="I85" s="504"/>
      <c r="J85" s="413"/>
      <c r="K85" s="413"/>
      <c r="L85" s="413"/>
      <c r="M85" s="413"/>
      <c r="N85" s="413"/>
      <c r="O85" s="413"/>
      <c r="P85" s="413"/>
      <c r="Q85" s="413"/>
      <c r="R85" s="413"/>
      <c r="S85" s="413"/>
      <c r="T85" s="413"/>
      <c r="U85" s="413"/>
      <c r="V85" s="413"/>
      <c r="W85" s="413"/>
      <c r="X85" s="413"/>
      <c r="Y85" s="413"/>
      <c r="Z85" s="413"/>
      <c r="AA85" s="413"/>
      <c r="AB85" s="413"/>
    </row>
    <row r="86" spans="1:28" s="436" customFormat="1">
      <c r="A86" s="434" t="s">
        <v>28</v>
      </c>
      <c r="B86" s="430" t="s">
        <v>1</v>
      </c>
      <c r="C86" s="443">
        <f t="shared" ref="C86:C91" si="2">C88</f>
        <v>71</v>
      </c>
      <c r="D86" s="496"/>
      <c r="E86" s="406"/>
      <c r="F86" s="495"/>
      <c r="G86" s="483"/>
      <c r="H86" s="483"/>
      <c r="I86" s="483"/>
      <c r="J86" s="437"/>
      <c r="K86" s="437"/>
      <c r="L86" s="437"/>
      <c r="M86" s="437"/>
    </row>
    <row r="87" spans="1:28" s="436" customFormat="1">
      <c r="A87" s="429" t="s">
        <v>9</v>
      </c>
      <c r="B87" s="423" t="s">
        <v>2</v>
      </c>
      <c r="C87" s="443">
        <f t="shared" si="2"/>
        <v>71</v>
      </c>
      <c r="D87" s="496"/>
      <c r="E87" s="406"/>
      <c r="F87" s="495"/>
      <c r="G87" s="483"/>
      <c r="H87" s="483"/>
      <c r="I87" s="483"/>
      <c r="J87" s="437"/>
      <c r="K87" s="437"/>
      <c r="L87" s="437"/>
      <c r="M87" s="437"/>
    </row>
    <row r="88" spans="1:28" s="436" customFormat="1">
      <c r="A88" s="433" t="s">
        <v>10</v>
      </c>
      <c r="B88" s="430" t="s">
        <v>1</v>
      </c>
      <c r="C88" s="443">
        <f t="shared" si="2"/>
        <v>71</v>
      </c>
      <c r="D88" s="496"/>
      <c r="E88" s="406"/>
      <c r="F88" s="495"/>
      <c r="G88" s="483"/>
      <c r="H88" s="483"/>
      <c r="I88" s="483"/>
      <c r="J88" s="437"/>
      <c r="K88" s="437"/>
      <c r="L88" s="437"/>
      <c r="M88" s="437"/>
    </row>
    <row r="89" spans="1:28" s="436" customFormat="1">
      <c r="A89" s="502"/>
      <c r="B89" s="425" t="s">
        <v>2</v>
      </c>
      <c r="C89" s="443">
        <f t="shared" si="2"/>
        <v>71</v>
      </c>
      <c r="D89" s="500"/>
      <c r="E89" s="406"/>
      <c r="F89" s="499"/>
      <c r="G89" s="498"/>
      <c r="H89" s="498"/>
      <c r="I89" s="498"/>
      <c r="J89" s="437"/>
      <c r="K89" s="437"/>
      <c r="L89" s="437"/>
      <c r="M89" s="437"/>
    </row>
    <row r="90" spans="1:28" s="436" customFormat="1">
      <c r="A90" s="426" t="s">
        <v>254</v>
      </c>
      <c r="B90" s="430" t="s">
        <v>1</v>
      </c>
      <c r="C90" s="443">
        <f t="shared" si="2"/>
        <v>71</v>
      </c>
      <c r="D90" s="496"/>
      <c r="E90" s="406"/>
      <c r="F90" s="495"/>
      <c r="G90" s="483"/>
      <c r="H90" s="483"/>
      <c r="I90" s="483"/>
      <c r="J90" s="437"/>
      <c r="K90" s="437"/>
      <c r="L90" s="437"/>
      <c r="M90" s="437"/>
    </row>
    <row r="91" spans="1:28" s="436" customFormat="1">
      <c r="A91" s="438"/>
      <c r="B91" s="423" t="s">
        <v>2</v>
      </c>
      <c r="C91" s="443">
        <f t="shared" si="2"/>
        <v>71</v>
      </c>
      <c r="D91" s="496"/>
      <c r="E91" s="406"/>
      <c r="F91" s="495"/>
      <c r="G91" s="483"/>
      <c r="H91" s="483"/>
      <c r="I91" s="483"/>
      <c r="J91" s="437"/>
      <c r="K91" s="437"/>
      <c r="L91" s="437"/>
      <c r="M91" s="437"/>
    </row>
    <row r="92" spans="1:28" s="436" customFormat="1">
      <c r="A92" s="469" t="s">
        <v>17</v>
      </c>
      <c r="B92" s="430" t="s">
        <v>1</v>
      </c>
      <c r="C92" s="443">
        <f>C94</f>
        <v>71</v>
      </c>
      <c r="D92" s="496"/>
      <c r="E92" s="406"/>
      <c r="F92" s="495"/>
      <c r="G92" s="483"/>
      <c r="H92" s="483"/>
      <c r="I92" s="483"/>
      <c r="J92" s="437"/>
      <c r="K92" s="437"/>
      <c r="L92" s="437"/>
      <c r="M92" s="437"/>
    </row>
    <row r="93" spans="1:28" s="436" customFormat="1">
      <c r="A93" s="451"/>
      <c r="B93" s="425" t="s">
        <v>2</v>
      </c>
      <c r="C93" s="443">
        <f>C95</f>
        <v>71</v>
      </c>
      <c r="D93" s="500"/>
      <c r="E93" s="406"/>
      <c r="F93" s="499"/>
      <c r="G93" s="498"/>
      <c r="H93" s="498"/>
      <c r="I93" s="498"/>
      <c r="J93" s="437"/>
      <c r="K93" s="437"/>
      <c r="L93" s="437"/>
      <c r="M93" s="437"/>
    </row>
    <row r="94" spans="1:28" s="436" customFormat="1">
      <c r="A94" s="659" t="s">
        <v>334</v>
      </c>
      <c r="B94" s="430" t="s">
        <v>1</v>
      </c>
      <c r="C94" s="443">
        <f>C96</f>
        <v>71</v>
      </c>
      <c r="D94" s="496"/>
      <c r="E94" s="406"/>
      <c r="F94" s="495"/>
      <c r="G94" s="483"/>
      <c r="H94" s="483"/>
      <c r="I94" s="483"/>
      <c r="J94" s="437"/>
      <c r="K94" s="437"/>
      <c r="L94" s="437"/>
      <c r="M94" s="437"/>
    </row>
    <row r="95" spans="1:28" s="436" customFormat="1">
      <c r="A95" s="497"/>
      <c r="B95" s="423" t="s">
        <v>2</v>
      </c>
      <c r="C95" s="443">
        <f>C97</f>
        <v>71</v>
      </c>
      <c r="D95" s="496"/>
      <c r="E95" s="406"/>
      <c r="F95" s="495"/>
      <c r="G95" s="483"/>
      <c r="H95" s="483"/>
      <c r="I95" s="483"/>
      <c r="J95" s="437"/>
      <c r="K95" s="437"/>
      <c r="L95" s="437"/>
      <c r="M95" s="437"/>
    </row>
    <row r="96" spans="1:28" s="436" customFormat="1">
      <c r="A96" s="660" t="s">
        <v>335</v>
      </c>
      <c r="B96" s="652" t="s">
        <v>1</v>
      </c>
      <c r="C96" s="661">
        <v>71</v>
      </c>
      <c r="D96" s="496"/>
      <c r="E96" s="406"/>
      <c r="F96" s="495"/>
      <c r="G96" s="483"/>
      <c r="H96" s="483"/>
      <c r="I96" s="483"/>
      <c r="J96" s="437"/>
      <c r="K96" s="437"/>
      <c r="L96" s="437"/>
      <c r="M96" s="437"/>
    </row>
    <row r="97" spans="1:13" s="436" customFormat="1">
      <c r="A97" s="662"/>
      <c r="B97" s="654" t="s">
        <v>2</v>
      </c>
      <c r="C97" s="661">
        <v>71</v>
      </c>
      <c r="D97" s="496"/>
      <c r="E97" s="406"/>
      <c r="F97" s="495"/>
      <c r="G97" s="483"/>
      <c r="H97" s="483"/>
      <c r="I97" s="483"/>
      <c r="J97" s="437"/>
      <c r="K97" s="437"/>
      <c r="L97" s="437"/>
      <c r="M97" s="437"/>
    </row>
    <row r="98" spans="1:13" s="436" customFormat="1">
      <c r="A98" s="539"/>
      <c r="B98" s="400"/>
      <c r="C98" s="401"/>
      <c r="D98" s="406"/>
      <c r="E98" s="406"/>
      <c r="F98" s="406"/>
      <c r="G98" s="406"/>
      <c r="H98" s="406"/>
      <c r="I98" s="406"/>
      <c r="J98" s="437"/>
      <c r="K98" s="437"/>
      <c r="L98" s="437"/>
      <c r="M98" s="437"/>
    </row>
    <row r="99" spans="1:13" s="436" customFormat="1">
      <c r="A99" s="539"/>
      <c r="B99" s="400"/>
      <c r="C99" s="401"/>
      <c r="D99" s="406"/>
      <c r="E99" s="406"/>
      <c r="F99" s="406"/>
      <c r="G99" s="406"/>
      <c r="H99" s="406"/>
      <c r="I99" s="406"/>
      <c r="J99" s="437"/>
      <c r="K99" s="437"/>
      <c r="L99" s="437"/>
      <c r="M99" s="437"/>
    </row>
    <row r="100" spans="1:13" s="413" customFormat="1">
      <c r="A100" s="402"/>
      <c r="B100" s="416"/>
      <c r="C100" s="415"/>
      <c r="D100" s="415"/>
      <c r="E100" s="415"/>
      <c r="F100" s="415"/>
      <c r="G100" s="415"/>
      <c r="H100" s="415"/>
      <c r="I100" s="415"/>
      <c r="J100" s="414"/>
      <c r="K100" s="414"/>
      <c r="L100" s="414"/>
      <c r="M100" s="414"/>
    </row>
    <row r="101" spans="1:13" s="413" customFormat="1">
      <c r="A101" s="402"/>
      <c r="B101" s="416"/>
      <c r="C101" s="415"/>
      <c r="D101" s="415"/>
      <c r="E101" s="415"/>
      <c r="F101" s="415"/>
      <c r="G101" s="415"/>
      <c r="H101" s="415"/>
      <c r="I101" s="415"/>
      <c r="J101" s="414"/>
      <c r="K101" s="414"/>
      <c r="L101" s="414"/>
      <c r="M101" s="414"/>
    </row>
    <row r="102" spans="1:13" s="413" customFormat="1">
      <c r="A102" s="408"/>
      <c r="B102" s="416"/>
      <c r="C102" s="415"/>
      <c r="D102" s="415"/>
      <c r="E102" s="415"/>
      <c r="F102" s="415"/>
      <c r="G102" s="415"/>
      <c r="H102" s="415"/>
      <c r="I102" s="415"/>
      <c r="J102" s="414"/>
      <c r="K102" s="414"/>
      <c r="L102" s="414"/>
      <c r="M102" s="414"/>
    </row>
    <row r="103" spans="1:13" s="413" customFormat="1">
      <c r="A103" s="402"/>
      <c r="B103" s="416"/>
      <c r="C103" s="415"/>
      <c r="D103" s="415"/>
      <c r="E103" s="415"/>
      <c r="F103" s="415"/>
      <c r="G103" s="415"/>
      <c r="H103" s="415"/>
      <c r="I103" s="415"/>
      <c r="J103" s="414"/>
      <c r="K103" s="414"/>
      <c r="L103" s="414"/>
      <c r="M103" s="414"/>
    </row>
    <row r="104" spans="1:13" s="413" customFormat="1">
      <c r="A104" s="409"/>
      <c r="B104" s="416"/>
      <c r="C104" s="415"/>
      <c r="D104" s="415"/>
      <c r="E104" s="415"/>
      <c r="F104" s="415"/>
      <c r="G104" s="415"/>
      <c r="H104" s="415"/>
      <c r="I104" s="415"/>
      <c r="J104" s="414"/>
      <c r="K104" s="414"/>
      <c r="L104" s="414"/>
      <c r="M104" s="414"/>
    </row>
    <row r="105" spans="1:13" s="413" customFormat="1">
      <c r="A105" s="407"/>
      <c r="B105" s="416"/>
      <c r="C105" s="415"/>
      <c r="D105" s="415"/>
      <c r="E105" s="415"/>
      <c r="F105" s="415"/>
      <c r="G105" s="415"/>
      <c r="H105" s="415"/>
      <c r="I105" s="415"/>
      <c r="J105" s="414"/>
      <c r="K105" s="414"/>
      <c r="L105" s="414"/>
      <c r="M105" s="414"/>
    </row>
    <row r="106" spans="1:13" s="413" customFormat="1">
      <c r="A106" s="407"/>
      <c r="B106" s="416"/>
      <c r="C106" s="415"/>
      <c r="D106" s="415"/>
      <c r="E106" s="415"/>
      <c r="F106" s="415"/>
      <c r="G106" s="415"/>
      <c r="H106" s="415"/>
      <c r="I106" s="415"/>
      <c r="J106" s="414"/>
      <c r="K106" s="414"/>
      <c r="L106" s="414"/>
      <c r="M106" s="414"/>
    </row>
    <row r="107" spans="1:13" s="413" customFormat="1">
      <c r="A107" s="402"/>
      <c r="B107" s="416"/>
      <c r="C107" s="415"/>
      <c r="D107" s="415"/>
      <c r="E107" s="415"/>
      <c r="F107" s="415"/>
      <c r="G107" s="415"/>
      <c r="H107" s="415"/>
      <c r="I107" s="415"/>
      <c r="J107" s="414"/>
      <c r="K107" s="414"/>
      <c r="L107" s="414"/>
      <c r="M107" s="414"/>
    </row>
    <row r="108" spans="1:13" s="413" customFormat="1">
      <c r="A108" s="403"/>
      <c r="B108" s="416"/>
      <c r="C108" s="415"/>
      <c r="D108" s="415"/>
      <c r="E108" s="415"/>
      <c r="F108" s="415"/>
      <c r="G108" s="415"/>
      <c r="H108" s="415"/>
      <c r="I108" s="415"/>
      <c r="J108" s="414"/>
      <c r="K108" s="414"/>
      <c r="L108" s="414"/>
      <c r="M108" s="414"/>
    </row>
    <row r="109" spans="1:13" s="413" customFormat="1">
      <c r="A109" s="409"/>
      <c r="B109" s="416"/>
      <c r="C109" s="415"/>
      <c r="D109" s="415"/>
      <c r="E109" s="415"/>
      <c r="F109" s="415"/>
      <c r="G109" s="415"/>
      <c r="H109" s="415"/>
      <c r="I109" s="415"/>
      <c r="J109" s="414"/>
      <c r="K109" s="414"/>
      <c r="L109" s="414"/>
      <c r="M109" s="414"/>
    </row>
    <row r="110" spans="1:13" s="418" customFormat="1">
      <c r="A110" s="412"/>
      <c r="B110" s="416"/>
      <c r="C110" s="415"/>
      <c r="D110" s="415"/>
      <c r="E110" s="415"/>
      <c r="F110" s="415"/>
      <c r="G110" s="415"/>
      <c r="H110" s="415"/>
      <c r="I110" s="415"/>
      <c r="J110" s="419"/>
      <c r="K110" s="419"/>
      <c r="L110" s="419"/>
      <c r="M110" s="419"/>
    </row>
    <row r="111" spans="1:13" s="418" customFormat="1">
      <c r="A111" s="419"/>
      <c r="B111" s="416"/>
      <c r="C111" s="415"/>
      <c r="D111" s="415"/>
      <c r="E111" s="415"/>
      <c r="F111" s="415"/>
      <c r="G111" s="415"/>
      <c r="H111" s="415"/>
      <c r="I111" s="415"/>
      <c r="J111" s="419"/>
      <c r="K111" s="419"/>
      <c r="L111" s="419"/>
      <c r="M111" s="419"/>
    </row>
    <row r="112" spans="1:13" s="418" customFormat="1">
      <c r="A112" s="419"/>
      <c r="B112" s="416"/>
      <c r="C112" s="415"/>
      <c r="D112" s="415"/>
      <c r="E112" s="415"/>
      <c r="F112" s="415"/>
      <c r="G112" s="415"/>
      <c r="H112" s="415"/>
      <c r="I112" s="415"/>
      <c r="J112" s="419"/>
      <c r="K112" s="419"/>
      <c r="L112" s="419"/>
      <c r="M112" s="419"/>
    </row>
    <row r="113" spans="1:13" s="418" customFormat="1">
      <c r="A113" s="419"/>
      <c r="B113" s="416"/>
      <c r="C113" s="415"/>
      <c r="D113" s="415"/>
      <c r="E113" s="415"/>
      <c r="F113" s="415"/>
      <c r="G113" s="415"/>
      <c r="H113" s="415"/>
      <c r="I113" s="415"/>
      <c r="J113" s="419"/>
      <c r="K113" s="419"/>
      <c r="L113" s="419"/>
      <c r="M113" s="419"/>
    </row>
    <row r="114" spans="1:13" s="418" customFormat="1">
      <c r="A114" s="419"/>
      <c r="B114" s="416"/>
      <c r="C114" s="415"/>
      <c r="D114" s="415"/>
      <c r="E114" s="415"/>
      <c r="F114" s="415"/>
      <c r="G114" s="415"/>
      <c r="H114" s="415"/>
      <c r="I114" s="415"/>
      <c r="J114" s="419"/>
      <c r="K114" s="419"/>
      <c r="L114" s="419"/>
      <c r="M114" s="419"/>
    </row>
    <row r="115" spans="1:13" s="418" customFormat="1">
      <c r="A115" s="419"/>
      <c r="B115" s="416"/>
      <c r="C115" s="415"/>
      <c r="D115" s="415"/>
      <c r="E115" s="415"/>
      <c r="F115" s="415"/>
      <c r="G115" s="415"/>
      <c r="H115" s="415"/>
      <c r="I115" s="415"/>
      <c r="J115" s="419"/>
      <c r="K115" s="419"/>
      <c r="L115" s="419"/>
      <c r="M115" s="419"/>
    </row>
    <row r="116" spans="1:13" s="418" customFormat="1">
      <c r="A116" s="419"/>
      <c r="B116" s="416"/>
      <c r="C116" s="415"/>
      <c r="D116" s="415"/>
      <c r="E116" s="415"/>
      <c r="F116" s="415"/>
      <c r="G116" s="415"/>
      <c r="H116" s="415"/>
      <c r="I116" s="415"/>
      <c r="J116" s="419"/>
      <c r="K116" s="419"/>
      <c r="L116" s="419"/>
      <c r="M116" s="419"/>
    </row>
    <row r="117" spans="1:13" s="418" customFormat="1">
      <c r="A117" s="419"/>
      <c r="B117" s="416"/>
      <c r="C117" s="415"/>
      <c r="D117" s="415"/>
      <c r="E117" s="415"/>
      <c r="F117" s="415"/>
      <c r="G117" s="415"/>
      <c r="H117" s="415"/>
      <c r="I117" s="415"/>
      <c r="J117" s="419"/>
      <c r="K117" s="419"/>
      <c r="L117" s="419"/>
      <c r="M117" s="419"/>
    </row>
    <row r="118" spans="1:13" s="411" customFormat="1">
      <c r="A118" s="412"/>
      <c r="B118" s="400"/>
      <c r="C118" s="401"/>
      <c r="E118" s="405"/>
      <c r="F118" s="405"/>
      <c r="G118" s="405"/>
      <c r="H118" s="405"/>
      <c r="I118" s="405"/>
      <c r="J118" s="405"/>
    </row>
    <row r="119" spans="1:13" s="411" customFormat="1">
      <c r="A119" s="556"/>
      <c r="B119" s="557"/>
      <c r="C119" s="557"/>
      <c r="E119" s="405"/>
      <c r="F119" s="405"/>
      <c r="G119" s="405"/>
      <c r="H119" s="405"/>
      <c r="I119" s="405"/>
      <c r="J119" s="405"/>
    </row>
    <row r="120" spans="1:13" s="413" customFormat="1">
      <c r="A120" s="558"/>
      <c r="B120" s="557"/>
      <c r="C120" s="557"/>
      <c r="D120" s="415"/>
      <c r="E120" s="415"/>
      <c r="F120" s="415"/>
      <c r="G120" s="415"/>
      <c r="H120" s="415"/>
      <c r="I120" s="415"/>
      <c r="J120" s="414"/>
      <c r="K120" s="414"/>
      <c r="L120" s="414"/>
      <c r="M120" s="414"/>
    </row>
    <row r="121" spans="1:13" s="413" customFormat="1">
      <c r="A121" s="412"/>
      <c r="B121" s="416"/>
      <c r="C121" s="415"/>
      <c r="D121" s="415"/>
      <c r="E121" s="415"/>
      <c r="F121" s="415"/>
      <c r="G121" s="415"/>
      <c r="H121" s="415"/>
      <c r="I121" s="415"/>
      <c r="J121" s="414"/>
      <c r="K121" s="414"/>
      <c r="L121" s="414"/>
      <c r="M121" s="414"/>
    </row>
    <row r="122" spans="1:13" s="413" customFormat="1">
      <c r="A122" s="412"/>
      <c r="B122" s="416"/>
      <c r="C122" s="415"/>
      <c r="D122" s="415"/>
      <c r="E122" s="415"/>
      <c r="F122" s="415"/>
      <c r="G122" s="415"/>
      <c r="H122" s="415"/>
      <c r="I122" s="415"/>
      <c r="J122" s="414"/>
      <c r="K122" s="414"/>
      <c r="L122" s="414"/>
      <c r="M122" s="414"/>
    </row>
    <row r="123" spans="1:13" s="413" customFormat="1">
      <c r="A123" s="412"/>
      <c r="B123" s="416"/>
      <c r="C123" s="415"/>
      <c r="D123" s="415"/>
      <c r="E123" s="415"/>
      <c r="F123" s="415"/>
      <c r="G123" s="415"/>
      <c r="H123" s="415"/>
      <c r="I123" s="415"/>
      <c r="J123" s="414"/>
      <c r="K123" s="414"/>
      <c r="L123" s="414"/>
      <c r="M123" s="414"/>
    </row>
    <row r="124" spans="1:13" s="411" customFormat="1">
      <c r="A124" s="412"/>
      <c r="B124" s="400"/>
      <c r="C124" s="401"/>
      <c r="E124" s="405"/>
      <c r="F124" s="405"/>
      <c r="G124" s="405"/>
      <c r="H124" s="405"/>
      <c r="I124" s="405"/>
      <c r="J124" s="405"/>
    </row>
    <row r="125" spans="1:13" s="411" customFormat="1">
      <c r="A125" s="404"/>
      <c r="B125" s="400"/>
      <c r="C125" s="401"/>
      <c r="E125" s="405"/>
      <c r="F125" s="405"/>
      <c r="G125" s="405"/>
      <c r="H125" s="405"/>
      <c r="I125" s="405"/>
      <c r="J125" s="405"/>
    </row>
    <row r="126" spans="1:13" s="411" customFormat="1">
      <c r="A126" s="412"/>
      <c r="B126" s="400"/>
      <c r="C126" s="401"/>
      <c r="E126" s="405"/>
      <c r="F126" s="405"/>
      <c r="G126" s="405"/>
      <c r="H126" s="405"/>
      <c r="I126" s="405"/>
      <c r="J126" s="405"/>
    </row>
    <row r="127" spans="1:13" s="411" customFormat="1">
      <c r="A127" s="404"/>
      <c r="B127" s="400"/>
      <c r="C127" s="401"/>
      <c r="E127" s="405"/>
      <c r="F127" s="405"/>
      <c r="G127" s="405"/>
      <c r="H127" s="405"/>
      <c r="I127" s="405"/>
      <c r="J127" s="405"/>
    </row>
    <row r="128" spans="1:13" s="411" customFormat="1">
      <c r="A128" s="412"/>
      <c r="B128" s="400"/>
      <c r="C128" s="401"/>
      <c r="E128" s="405"/>
      <c r="F128" s="405"/>
      <c r="G128" s="405"/>
      <c r="H128" s="405"/>
      <c r="I128" s="405"/>
      <c r="J128" s="405"/>
    </row>
    <row r="129" spans="1:13" s="411" customFormat="1">
      <c r="A129" s="404"/>
      <c r="B129" s="400"/>
      <c r="C129" s="401"/>
      <c r="E129" s="405"/>
      <c r="F129" s="405"/>
      <c r="G129" s="405"/>
      <c r="H129" s="405"/>
      <c r="I129" s="405"/>
      <c r="J129" s="405"/>
    </row>
    <row r="130" spans="1:13" s="411" customFormat="1">
      <c r="A130" s="412"/>
      <c r="B130" s="400"/>
      <c r="C130" s="401"/>
      <c r="E130" s="405"/>
      <c r="F130" s="405"/>
      <c r="G130" s="405"/>
      <c r="H130" s="405"/>
      <c r="I130" s="405"/>
      <c r="J130" s="405"/>
    </row>
    <row r="131" spans="1:13" s="411" customFormat="1">
      <c r="A131" s="404"/>
      <c r="B131" s="400"/>
      <c r="C131" s="401"/>
      <c r="E131" s="405"/>
      <c r="F131" s="405"/>
      <c r="G131" s="405"/>
      <c r="H131" s="405"/>
      <c r="I131" s="405"/>
      <c r="J131" s="405"/>
    </row>
    <row r="132" spans="1:13" s="413" customFormat="1">
      <c r="A132" s="412"/>
      <c r="B132" s="416"/>
      <c r="C132" s="415"/>
      <c r="D132" s="415"/>
      <c r="E132" s="415"/>
      <c r="F132" s="415"/>
      <c r="G132" s="415"/>
      <c r="H132" s="415"/>
      <c r="I132" s="415"/>
      <c r="J132" s="414"/>
      <c r="K132" s="414"/>
      <c r="L132" s="414"/>
      <c r="M132" s="414"/>
    </row>
    <row r="133" spans="1:13" s="413" customFormat="1">
      <c r="A133" s="412"/>
      <c r="B133" s="416"/>
      <c r="C133" s="415"/>
      <c r="D133" s="415"/>
      <c r="E133" s="415"/>
      <c r="F133" s="415"/>
      <c r="G133" s="415"/>
      <c r="H133" s="415"/>
      <c r="I133" s="415"/>
      <c r="J133" s="414"/>
      <c r="K133" s="414"/>
      <c r="L133" s="414"/>
      <c r="M133" s="414"/>
    </row>
    <row r="134" spans="1:13" s="413" customFormat="1">
      <c r="A134" s="412"/>
      <c r="B134" s="416"/>
      <c r="C134" s="415"/>
      <c r="D134" s="415"/>
      <c r="E134" s="415"/>
      <c r="F134" s="415"/>
      <c r="G134" s="415"/>
      <c r="H134" s="415"/>
      <c r="I134" s="415"/>
      <c r="J134" s="414"/>
      <c r="K134" s="414"/>
      <c r="L134" s="414"/>
      <c r="M134" s="414"/>
    </row>
    <row r="135" spans="1:13" s="413" customFormat="1">
      <c r="A135" s="412"/>
      <c r="B135" s="416"/>
      <c r="C135" s="415"/>
      <c r="D135" s="415"/>
      <c r="E135" s="415"/>
      <c r="F135" s="415"/>
      <c r="G135" s="415"/>
      <c r="H135" s="415"/>
      <c r="I135" s="415"/>
      <c r="J135" s="414"/>
      <c r="K135" s="414"/>
      <c r="L135" s="414"/>
      <c r="M135" s="414"/>
    </row>
    <row r="136" spans="1:13" s="411" customFormat="1">
      <c r="A136" s="412"/>
      <c r="B136" s="400"/>
      <c r="C136" s="401"/>
      <c r="E136" s="405"/>
      <c r="F136" s="405"/>
      <c r="G136" s="405"/>
      <c r="H136" s="405"/>
      <c r="I136" s="405"/>
      <c r="J136" s="405"/>
    </row>
    <row r="137" spans="1:13" s="411" customFormat="1">
      <c r="A137" s="404"/>
      <c r="B137" s="400"/>
      <c r="C137" s="401"/>
      <c r="E137" s="405"/>
      <c r="F137" s="405"/>
      <c r="G137" s="405"/>
      <c r="H137" s="405"/>
      <c r="I137" s="405"/>
      <c r="J137" s="405"/>
    </row>
    <row r="138" spans="1:13" s="411" customFormat="1">
      <c r="A138" s="412"/>
      <c r="B138" s="400"/>
      <c r="C138" s="401"/>
      <c r="E138" s="405"/>
      <c r="F138" s="405"/>
      <c r="G138" s="405"/>
      <c r="H138" s="405"/>
      <c r="I138" s="405"/>
      <c r="J138" s="405"/>
    </row>
    <row r="139" spans="1:13" s="411" customFormat="1">
      <c r="A139" s="404"/>
      <c r="B139" s="400"/>
      <c r="C139" s="401"/>
      <c r="E139" s="405"/>
      <c r="F139" s="405"/>
      <c r="G139" s="405"/>
      <c r="H139" s="405"/>
      <c r="I139" s="405"/>
      <c r="J139" s="405"/>
    </row>
    <row r="140" spans="1:13" s="411" customFormat="1">
      <c r="A140" s="412"/>
      <c r="B140" s="400"/>
      <c r="C140" s="401"/>
      <c r="E140" s="405"/>
      <c r="F140" s="405"/>
      <c r="G140" s="405"/>
      <c r="H140" s="405"/>
      <c r="I140" s="405"/>
      <c r="J140" s="405"/>
    </row>
    <row r="141" spans="1:13" s="411" customFormat="1">
      <c r="A141" s="404"/>
      <c r="B141" s="400"/>
      <c r="C141" s="401"/>
      <c r="E141" s="405"/>
      <c r="F141" s="405"/>
      <c r="G141" s="405"/>
      <c r="H141" s="405"/>
      <c r="I141" s="405"/>
      <c r="J141" s="405"/>
    </row>
    <row r="142" spans="1:13" s="411" customFormat="1">
      <c r="A142" s="412"/>
      <c r="B142" s="400"/>
      <c r="C142" s="401"/>
      <c r="E142" s="405"/>
      <c r="F142" s="405"/>
      <c r="G142" s="405"/>
      <c r="H142" s="405"/>
      <c r="I142" s="405"/>
      <c r="J142" s="405"/>
    </row>
    <row r="143" spans="1:13" s="411" customFormat="1">
      <c r="A143" s="404"/>
      <c r="B143" s="400"/>
      <c r="C143" s="401"/>
      <c r="E143" s="405"/>
      <c r="F143" s="405"/>
      <c r="G143" s="405"/>
      <c r="H143" s="405"/>
      <c r="I143" s="405"/>
      <c r="J143" s="405"/>
    </row>
    <row r="144" spans="1:13" s="411" customFormat="1">
      <c r="A144" s="412"/>
      <c r="B144" s="400"/>
      <c r="C144" s="401"/>
      <c r="E144" s="405"/>
      <c r="F144" s="405"/>
      <c r="G144" s="405"/>
      <c r="H144" s="405"/>
      <c r="I144" s="405"/>
      <c r="J144" s="405"/>
    </row>
    <row r="145" spans="1:13" s="411" customFormat="1">
      <c r="A145" s="404"/>
      <c r="B145" s="400"/>
      <c r="C145" s="401"/>
      <c r="E145" s="405"/>
      <c r="F145" s="405"/>
      <c r="G145" s="405"/>
      <c r="H145" s="405"/>
      <c r="I145" s="405"/>
      <c r="J145" s="405"/>
    </row>
    <row r="146" spans="1:13" s="413" customFormat="1">
      <c r="A146" s="412"/>
      <c r="B146" s="416"/>
      <c r="C146" s="415"/>
      <c r="D146" s="415"/>
      <c r="E146" s="415"/>
      <c r="F146" s="415"/>
      <c r="G146" s="415"/>
      <c r="H146" s="415"/>
      <c r="I146" s="415"/>
      <c r="J146" s="414"/>
      <c r="K146" s="414"/>
      <c r="L146" s="414"/>
      <c r="M146" s="414"/>
    </row>
    <row r="147" spans="1:13" s="413" customFormat="1">
      <c r="A147" s="412"/>
      <c r="B147" s="416"/>
      <c r="C147" s="415"/>
      <c r="D147" s="415"/>
      <c r="E147" s="415"/>
      <c r="F147" s="415"/>
      <c r="G147" s="415"/>
      <c r="H147" s="415"/>
      <c r="I147" s="415"/>
      <c r="J147" s="414"/>
      <c r="K147" s="414"/>
      <c r="L147" s="414"/>
      <c r="M147" s="414"/>
    </row>
    <row r="148" spans="1:13" s="413" customFormat="1">
      <c r="A148" s="412"/>
      <c r="B148" s="416"/>
      <c r="C148" s="415"/>
      <c r="D148" s="415"/>
      <c r="E148" s="415"/>
      <c r="F148" s="415"/>
      <c r="G148" s="415"/>
      <c r="H148" s="415"/>
      <c r="I148" s="415"/>
      <c r="J148" s="414"/>
      <c r="K148" s="414"/>
      <c r="L148" s="414"/>
      <c r="M148" s="414"/>
    </row>
    <row r="149" spans="1:13" s="413" customFormat="1">
      <c r="A149" s="412"/>
      <c r="B149" s="416"/>
      <c r="C149" s="415"/>
      <c r="D149" s="415"/>
      <c r="E149" s="415"/>
      <c r="F149" s="415"/>
      <c r="G149" s="415"/>
      <c r="H149" s="415"/>
      <c r="I149" s="415"/>
      <c r="J149" s="414"/>
      <c r="K149" s="414"/>
      <c r="L149" s="414"/>
      <c r="M149" s="414"/>
    </row>
    <row r="150" spans="1:13" s="411" customFormat="1">
      <c r="A150" s="412"/>
      <c r="B150" s="400"/>
      <c r="C150" s="401"/>
      <c r="E150" s="405"/>
      <c r="F150" s="405"/>
      <c r="G150" s="405"/>
      <c r="H150" s="405"/>
      <c r="I150" s="405"/>
      <c r="J150" s="405"/>
    </row>
    <row r="151" spans="1:13" s="411" customFormat="1">
      <c r="A151" s="404"/>
      <c r="B151" s="400"/>
      <c r="C151" s="401"/>
      <c r="E151" s="405"/>
      <c r="F151" s="405"/>
      <c r="G151" s="405"/>
      <c r="H151" s="405"/>
      <c r="I151" s="405"/>
      <c r="J151" s="405"/>
    </row>
    <row r="152" spans="1:13" s="411" customFormat="1">
      <c r="A152" s="412"/>
      <c r="B152" s="400"/>
      <c r="C152" s="401"/>
      <c r="E152" s="405"/>
      <c r="F152" s="405"/>
      <c r="G152" s="405"/>
      <c r="H152" s="405"/>
      <c r="I152" s="405"/>
      <c r="J152" s="405"/>
    </row>
    <row r="153" spans="1:13" s="411" customFormat="1">
      <c r="A153" s="404"/>
      <c r="B153" s="400"/>
      <c r="C153" s="401"/>
      <c r="E153" s="405"/>
      <c r="F153" s="405"/>
      <c r="G153" s="405"/>
      <c r="H153" s="405"/>
      <c r="I153" s="405"/>
      <c r="J153" s="405"/>
    </row>
  </sheetData>
  <mergeCells count="12">
    <mergeCell ref="A53:C53"/>
    <mergeCell ref="A85:C85"/>
    <mergeCell ref="A119:C119"/>
    <mergeCell ref="A120:C120"/>
    <mergeCell ref="A47:A48"/>
    <mergeCell ref="A62:C62"/>
    <mergeCell ref="A56:A57"/>
    <mergeCell ref="B1:C1"/>
    <mergeCell ref="B2:C2"/>
    <mergeCell ref="A8:C9"/>
    <mergeCell ref="C11:C14"/>
    <mergeCell ref="A34:C3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0.xml><?xml version="1.0" encoding="utf-8"?>
<worksheet xmlns="http://schemas.openxmlformats.org/spreadsheetml/2006/main" xmlns:r="http://schemas.openxmlformats.org/officeDocument/2006/relationships">
  <dimension ref="A1:BA299"/>
  <sheetViews>
    <sheetView topLeftCell="A112" workbookViewId="0">
      <selection activeCell="A191" sqref="A191:A194"/>
    </sheetView>
  </sheetViews>
  <sheetFormatPr defaultRowHeight="12.75"/>
  <cols>
    <col min="1" max="1" width="60" customWidth="1"/>
    <col min="2" max="2" width="6.85546875" style="121" customWidth="1"/>
    <col min="3" max="3" width="17" customWidth="1"/>
    <col min="4" max="4" width="0" style="48" hidden="1" customWidth="1"/>
    <col min="6" max="9" width="0" hidden="1" customWidth="1"/>
  </cols>
  <sheetData>
    <row r="1" spans="1:3">
      <c r="A1" s="19"/>
      <c r="B1" s="602" t="s">
        <v>18</v>
      </c>
      <c r="C1" s="603"/>
    </row>
    <row r="2" spans="1:3">
      <c r="A2" s="19" t="s">
        <v>11</v>
      </c>
      <c r="B2" s="602" t="s">
        <v>33</v>
      </c>
      <c r="C2" s="603"/>
    </row>
    <row r="3" spans="1:3">
      <c r="A3" s="122" t="s">
        <v>3</v>
      </c>
    </row>
    <row r="4" spans="1:3">
      <c r="A4" t="s">
        <v>4</v>
      </c>
    </row>
    <row r="8" spans="1:3">
      <c r="A8" s="604" t="s">
        <v>32</v>
      </c>
      <c r="B8" s="604"/>
      <c r="C8" s="604"/>
    </row>
    <row r="9" spans="1:3">
      <c r="A9" s="604"/>
      <c r="B9" s="604"/>
      <c r="C9" s="604"/>
    </row>
    <row r="10" spans="1:3">
      <c r="B10" s="2"/>
      <c r="C10" s="47" t="s">
        <v>12</v>
      </c>
    </row>
    <row r="11" spans="1:3">
      <c r="A11" s="9" t="s">
        <v>5</v>
      </c>
      <c r="B11" s="6" t="s">
        <v>0</v>
      </c>
      <c r="C11" s="605" t="s">
        <v>38</v>
      </c>
    </row>
    <row r="12" spans="1:3">
      <c r="A12" s="3" t="s">
        <v>6</v>
      </c>
      <c r="B12" s="7"/>
      <c r="C12" s="606"/>
    </row>
    <row r="13" spans="1:3">
      <c r="A13" s="3" t="s">
        <v>7</v>
      </c>
      <c r="B13" s="7"/>
      <c r="C13" s="606"/>
    </row>
    <row r="14" spans="1:3">
      <c r="A14" s="4"/>
      <c r="B14" s="8"/>
      <c r="C14" s="607"/>
    </row>
    <row r="15" spans="1:3">
      <c r="A15" s="5">
        <v>0</v>
      </c>
      <c r="B15" s="5">
        <v>1</v>
      </c>
      <c r="C15" s="8">
        <v>2</v>
      </c>
    </row>
    <row r="16" spans="1:3" ht="15.75">
      <c r="A16" s="43" t="s">
        <v>13</v>
      </c>
      <c r="B16" s="21" t="s">
        <v>1</v>
      </c>
      <c r="C16" s="61">
        <f>C20+C34</f>
        <v>795</v>
      </c>
    </row>
    <row r="17" spans="1:3">
      <c r="A17" s="20"/>
      <c r="B17" s="22" t="s">
        <v>2</v>
      </c>
      <c r="C17" s="61">
        <f>C19+C35</f>
        <v>795</v>
      </c>
    </row>
    <row r="18" spans="1:3">
      <c r="A18" s="30" t="s">
        <v>22</v>
      </c>
      <c r="B18" s="17" t="s">
        <v>1</v>
      </c>
      <c r="C18" s="23">
        <f>C20</f>
        <v>152</v>
      </c>
    </row>
    <row r="19" spans="1:3">
      <c r="A19" s="14" t="s">
        <v>9</v>
      </c>
      <c r="B19" s="18" t="s">
        <v>2</v>
      </c>
      <c r="C19" s="23">
        <f>C21</f>
        <v>152</v>
      </c>
    </row>
    <row r="20" spans="1:3">
      <c r="A20" s="16" t="s">
        <v>10</v>
      </c>
      <c r="B20" s="17" t="s">
        <v>1</v>
      </c>
      <c r="C20" s="23">
        <f>C53</f>
        <v>152</v>
      </c>
    </row>
    <row r="21" spans="1:3">
      <c r="A21" s="15"/>
      <c r="B21" s="18" t="s">
        <v>2</v>
      </c>
      <c r="C21" s="23">
        <f>C54</f>
        <v>152</v>
      </c>
    </row>
    <row r="22" spans="1:3">
      <c r="A22" s="55" t="s">
        <v>14</v>
      </c>
      <c r="B22" s="17" t="s">
        <v>1</v>
      </c>
      <c r="C22" s="23">
        <f>C55</f>
        <v>152</v>
      </c>
    </row>
    <row r="23" spans="1:3">
      <c r="A23" s="64"/>
      <c r="B23" s="18" t="s">
        <v>2</v>
      </c>
      <c r="C23" s="23">
        <f>C56</f>
        <v>152</v>
      </c>
    </row>
    <row r="24" spans="1:3">
      <c r="A24" s="25" t="s">
        <v>27</v>
      </c>
      <c r="B24" s="17" t="s">
        <v>1</v>
      </c>
      <c r="C24" s="23">
        <v>0</v>
      </c>
    </row>
    <row r="25" spans="1:3">
      <c r="A25" s="26"/>
      <c r="B25" s="18" t="s">
        <v>2</v>
      </c>
      <c r="C25" s="23">
        <v>0</v>
      </c>
    </row>
    <row r="26" spans="1:3">
      <c r="A26" s="38" t="s">
        <v>17</v>
      </c>
      <c r="B26" s="17" t="s">
        <v>1</v>
      </c>
      <c r="C26" s="23">
        <f>C57</f>
        <v>135</v>
      </c>
    </row>
    <row r="27" spans="1:3">
      <c r="A27" s="14"/>
      <c r="B27" s="18" t="s">
        <v>2</v>
      </c>
      <c r="C27" s="23">
        <f>C58</f>
        <v>135</v>
      </c>
    </row>
    <row r="28" spans="1:3">
      <c r="A28" s="38" t="s">
        <v>26</v>
      </c>
      <c r="B28" s="17" t="s">
        <v>1</v>
      </c>
      <c r="C28" s="23">
        <v>0</v>
      </c>
    </row>
    <row r="29" spans="1:3">
      <c r="A29" s="14"/>
      <c r="B29" s="18" t="s">
        <v>2</v>
      </c>
      <c r="C29" s="23">
        <v>0</v>
      </c>
    </row>
    <row r="30" spans="1:3">
      <c r="A30" s="38" t="s">
        <v>25</v>
      </c>
      <c r="B30" s="17" t="s">
        <v>1</v>
      </c>
      <c r="C30" s="23">
        <f>C61</f>
        <v>17</v>
      </c>
    </row>
    <row r="31" spans="1:3">
      <c r="A31" s="11"/>
      <c r="B31" s="18" t="s">
        <v>2</v>
      </c>
      <c r="C31" s="23">
        <f>C62</f>
        <v>17</v>
      </c>
    </row>
    <row r="32" spans="1:3">
      <c r="A32" s="27" t="s">
        <v>31</v>
      </c>
      <c r="B32" s="17" t="s">
        <v>1</v>
      </c>
      <c r="C32" s="23">
        <v>0</v>
      </c>
    </row>
    <row r="33" spans="1:53">
      <c r="A33" s="11"/>
      <c r="B33" s="18" t="s">
        <v>2</v>
      </c>
      <c r="C33" s="23">
        <v>0</v>
      </c>
    </row>
    <row r="34" spans="1:53">
      <c r="A34" s="140" t="s">
        <v>49</v>
      </c>
      <c r="B34" s="17" t="s">
        <v>1</v>
      </c>
      <c r="C34" s="23">
        <f>C36</f>
        <v>643</v>
      </c>
    </row>
    <row r="35" spans="1:53">
      <c r="A35" s="141" t="s">
        <v>9</v>
      </c>
      <c r="B35" s="18" t="s">
        <v>2</v>
      </c>
      <c r="C35" s="23">
        <f>C37</f>
        <v>643</v>
      </c>
    </row>
    <row r="36" spans="1:53">
      <c r="A36" s="16" t="s">
        <v>10</v>
      </c>
      <c r="B36" s="13" t="s">
        <v>1</v>
      </c>
      <c r="C36" s="23">
        <f t="shared" ref="C36:C47" si="0">C67</f>
        <v>643</v>
      </c>
    </row>
    <row r="37" spans="1:53">
      <c r="A37" s="15"/>
      <c r="B37" s="12" t="s">
        <v>2</v>
      </c>
      <c r="C37" s="23">
        <f t="shared" si="0"/>
        <v>643</v>
      </c>
    </row>
    <row r="38" spans="1:53">
      <c r="A38" s="55" t="s">
        <v>14</v>
      </c>
      <c r="B38" s="13" t="s">
        <v>1</v>
      </c>
      <c r="C38" s="23">
        <f t="shared" si="0"/>
        <v>416.9</v>
      </c>
    </row>
    <row r="39" spans="1:53">
      <c r="A39" s="64"/>
      <c r="B39" s="65" t="s">
        <v>2</v>
      </c>
      <c r="C39" s="23">
        <f t="shared" si="0"/>
        <v>416.9</v>
      </c>
    </row>
    <row r="40" spans="1:53">
      <c r="A40" s="27" t="s">
        <v>17</v>
      </c>
      <c r="B40" s="13" t="s">
        <v>1</v>
      </c>
      <c r="C40" s="23">
        <f t="shared" si="0"/>
        <v>233.4</v>
      </c>
    </row>
    <row r="41" spans="1:53">
      <c r="A41" s="27"/>
      <c r="B41" s="10" t="s">
        <v>2</v>
      </c>
      <c r="C41" s="66">
        <f t="shared" si="0"/>
        <v>233.4</v>
      </c>
    </row>
    <row r="42" spans="1:53">
      <c r="A42" s="40" t="s">
        <v>26</v>
      </c>
      <c r="B42" s="13" t="s">
        <v>1</v>
      </c>
      <c r="C42" s="41">
        <f t="shared" si="0"/>
        <v>-3.4</v>
      </c>
      <c r="L42" s="48"/>
    </row>
    <row r="43" spans="1:53">
      <c r="A43" s="33"/>
      <c r="B43" s="12" t="s">
        <v>2</v>
      </c>
      <c r="C43" s="41">
        <f t="shared" si="0"/>
        <v>-3.4</v>
      </c>
      <c r="L43" s="48"/>
    </row>
    <row r="44" spans="1:53">
      <c r="A44" s="27" t="s">
        <v>25</v>
      </c>
      <c r="B44" s="10" t="s">
        <v>1</v>
      </c>
      <c r="C44" s="23">
        <f t="shared" si="0"/>
        <v>186.9</v>
      </c>
      <c r="L44" s="48"/>
    </row>
    <row r="45" spans="1:53">
      <c r="A45" s="11"/>
      <c r="B45" s="12" t="s">
        <v>2</v>
      </c>
      <c r="C45" s="23">
        <f t="shared" si="0"/>
        <v>186.9</v>
      </c>
      <c r="L45" s="48"/>
    </row>
    <row r="46" spans="1:53">
      <c r="A46" s="27" t="s">
        <v>31</v>
      </c>
      <c r="B46" s="10" t="s">
        <v>1</v>
      </c>
      <c r="C46" s="23">
        <f t="shared" si="0"/>
        <v>226.10000000000002</v>
      </c>
      <c r="L46" s="48"/>
    </row>
    <row r="47" spans="1:53">
      <c r="A47" s="11"/>
      <c r="B47" s="12" t="s">
        <v>2</v>
      </c>
      <c r="C47" s="23">
        <f t="shared" si="0"/>
        <v>226.10000000000002</v>
      </c>
    </row>
    <row r="48" spans="1:53" s="56" customFormat="1">
      <c r="A48" s="608" t="s">
        <v>8</v>
      </c>
      <c r="B48" s="610"/>
      <c r="C48" s="611"/>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3" s="48" customFormat="1" ht="15">
      <c r="A49" s="60" t="s">
        <v>13</v>
      </c>
      <c r="B49" s="34" t="s">
        <v>1</v>
      </c>
      <c r="C49" s="35">
        <f>C51+C65</f>
        <v>795</v>
      </c>
    </row>
    <row r="50" spans="1:3" s="48" customFormat="1">
      <c r="A50" s="14" t="s">
        <v>9</v>
      </c>
      <c r="B50" s="36" t="s">
        <v>2</v>
      </c>
      <c r="C50" s="35">
        <f>C52+C66</f>
        <v>795</v>
      </c>
    </row>
    <row r="51" spans="1:3" s="48" customFormat="1">
      <c r="A51" s="30" t="s">
        <v>22</v>
      </c>
      <c r="B51" s="13" t="s">
        <v>1</v>
      </c>
      <c r="C51" s="67">
        <f>C53</f>
        <v>152</v>
      </c>
    </row>
    <row r="52" spans="1:3" s="48" customFormat="1">
      <c r="A52" s="14" t="s">
        <v>9</v>
      </c>
      <c r="B52" s="12" t="s">
        <v>2</v>
      </c>
      <c r="C52" s="67">
        <f>C54</f>
        <v>152</v>
      </c>
    </row>
    <row r="53" spans="1:3" s="48" customFormat="1">
      <c r="A53" s="100" t="s">
        <v>10</v>
      </c>
      <c r="B53" s="13" t="s">
        <v>1</v>
      </c>
      <c r="C53" s="67">
        <f>C55+C63</f>
        <v>152</v>
      </c>
    </row>
    <row r="54" spans="1:3" s="48" customFormat="1">
      <c r="A54" s="15"/>
      <c r="B54" s="12" t="s">
        <v>2</v>
      </c>
      <c r="C54" s="67">
        <f>C56+C64</f>
        <v>152</v>
      </c>
    </row>
    <row r="55" spans="1:3" s="48" customFormat="1">
      <c r="A55" s="145" t="s">
        <v>14</v>
      </c>
      <c r="B55" s="13" t="s">
        <v>1</v>
      </c>
      <c r="C55" s="67">
        <f>C57+C59+C61</f>
        <v>152</v>
      </c>
    </row>
    <row r="56" spans="1:3" s="48" customFormat="1">
      <c r="A56" s="64"/>
      <c r="B56" s="12" t="s">
        <v>2</v>
      </c>
      <c r="C56" s="67">
        <f>C58+C60+C62</f>
        <v>152</v>
      </c>
    </row>
    <row r="57" spans="1:3" s="48" customFormat="1">
      <c r="A57" s="74" t="s">
        <v>17</v>
      </c>
      <c r="B57" s="13" t="s">
        <v>1</v>
      </c>
      <c r="C57" s="67">
        <f>C89</f>
        <v>135</v>
      </c>
    </row>
    <row r="58" spans="1:3" s="48" customFormat="1">
      <c r="A58" s="111"/>
      <c r="B58" s="12" t="s">
        <v>2</v>
      </c>
      <c r="C58" s="67">
        <f>C90</f>
        <v>135</v>
      </c>
    </row>
    <row r="59" spans="1:3" s="48" customFormat="1">
      <c r="A59" s="74" t="s">
        <v>69</v>
      </c>
      <c r="B59" s="13" t="s">
        <v>1</v>
      </c>
      <c r="C59" s="67">
        <v>0</v>
      </c>
    </row>
    <row r="60" spans="1:3" s="48" customFormat="1">
      <c r="A60" s="111"/>
      <c r="B60" s="12" t="s">
        <v>2</v>
      </c>
      <c r="C60" s="67">
        <v>0</v>
      </c>
    </row>
    <row r="61" spans="1:3" s="48" customFormat="1">
      <c r="A61" s="74" t="s">
        <v>25</v>
      </c>
      <c r="B61" s="13" t="s">
        <v>1</v>
      </c>
      <c r="C61" s="67">
        <f>C233</f>
        <v>17</v>
      </c>
    </row>
    <row r="62" spans="1:3" s="48" customFormat="1">
      <c r="A62" s="111"/>
      <c r="B62" s="12" t="s">
        <v>2</v>
      </c>
      <c r="C62" s="67">
        <f>C175</f>
        <v>17</v>
      </c>
    </row>
    <row r="63" spans="1:3" s="48" customFormat="1">
      <c r="A63" s="74" t="s">
        <v>70</v>
      </c>
      <c r="B63" s="13" t="s">
        <v>1</v>
      </c>
      <c r="C63" s="67">
        <v>0</v>
      </c>
    </row>
    <row r="64" spans="1:3" s="48" customFormat="1">
      <c r="A64" s="111"/>
      <c r="B64" s="12" t="s">
        <v>2</v>
      </c>
      <c r="C64" s="67">
        <v>0</v>
      </c>
    </row>
    <row r="65" spans="1:16" s="48" customFormat="1">
      <c r="A65" s="30" t="s">
        <v>49</v>
      </c>
      <c r="B65" s="28" t="s">
        <v>1</v>
      </c>
      <c r="C65" s="67">
        <f>C67</f>
        <v>643</v>
      </c>
    </row>
    <row r="66" spans="1:16" s="48" customFormat="1">
      <c r="A66" s="14" t="s">
        <v>9</v>
      </c>
      <c r="B66" s="18" t="s">
        <v>2</v>
      </c>
      <c r="C66" s="67">
        <f>C68</f>
        <v>643</v>
      </c>
    </row>
    <row r="67" spans="1:16" s="48" customFormat="1">
      <c r="A67" s="74" t="s">
        <v>10</v>
      </c>
      <c r="B67" s="13" t="s">
        <v>1</v>
      </c>
      <c r="C67" s="67">
        <f>C69+C77</f>
        <v>643</v>
      </c>
    </row>
    <row r="68" spans="1:16" s="48" customFormat="1">
      <c r="A68" s="15"/>
      <c r="B68" s="12" t="s">
        <v>2</v>
      </c>
      <c r="C68" s="67">
        <f>C70+C78</f>
        <v>643</v>
      </c>
    </row>
    <row r="69" spans="1:16" s="48" customFormat="1">
      <c r="A69" s="25" t="s">
        <v>14</v>
      </c>
      <c r="B69" s="10" t="s">
        <v>1</v>
      </c>
      <c r="C69" s="67">
        <f>C71+C73+C75</f>
        <v>416.9</v>
      </c>
    </row>
    <row r="70" spans="1:16" s="48" customFormat="1">
      <c r="A70" s="11"/>
      <c r="B70" s="12" t="s">
        <v>2</v>
      </c>
      <c r="C70" s="67">
        <f>C72+C74+C76</f>
        <v>416.9</v>
      </c>
    </row>
    <row r="71" spans="1:16" s="48" customFormat="1">
      <c r="A71" s="27" t="s">
        <v>17</v>
      </c>
      <c r="B71" s="10" t="s">
        <v>1</v>
      </c>
      <c r="C71" s="67">
        <f>C97</f>
        <v>233.4</v>
      </c>
    </row>
    <row r="72" spans="1:16" s="48" customFormat="1">
      <c r="A72" s="27"/>
      <c r="B72" s="10" t="s">
        <v>2</v>
      </c>
      <c r="C72" s="67">
        <f>C98</f>
        <v>233.4</v>
      </c>
    </row>
    <row r="73" spans="1:16" s="48" customFormat="1">
      <c r="A73" s="38" t="s">
        <v>26</v>
      </c>
      <c r="B73" s="13" t="s">
        <v>1</v>
      </c>
      <c r="C73" s="67">
        <f>C99</f>
        <v>-3.4</v>
      </c>
    </row>
    <row r="74" spans="1:16" s="48" customFormat="1">
      <c r="A74" s="14"/>
      <c r="B74" s="12" t="s">
        <v>2</v>
      </c>
      <c r="C74" s="23">
        <f>C100</f>
        <v>-3.4</v>
      </c>
      <c r="D74" s="52"/>
      <c r="E74" s="52"/>
      <c r="F74" s="52"/>
      <c r="G74" s="52"/>
      <c r="H74" s="52"/>
      <c r="I74" s="52"/>
    </row>
    <row r="75" spans="1:16" s="48" customFormat="1">
      <c r="A75" s="38" t="s">
        <v>25</v>
      </c>
      <c r="B75" s="13" t="s">
        <v>1</v>
      </c>
      <c r="C75" s="23">
        <f>C101+C182</f>
        <v>186.9</v>
      </c>
      <c r="D75" s="51"/>
      <c r="E75" s="51"/>
      <c r="F75" s="51"/>
      <c r="G75" s="51"/>
      <c r="H75" s="51"/>
      <c r="I75" s="51"/>
      <c r="K75" s="52"/>
      <c r="L75" s="52"/>
      <c r="M75" s="52"/>
      <c r="N75" s="52"/>
      <c r="O75" s="52"/>
      <c r="P75" s="52"/>
    </row>
    <row r="76" spans="1:16" s="48" customFormat="1">
      <c r="A76" s="11"/>
      <c r="B76" s="12" t="s">
        <v>2</v>
      </c>
      <c r="C76" s="23">
        <f>C102+C183</f>
        <v>186.9</v>
      </c>
      <c r="D76" s="51"/>
      <c r="E76" s="51"/>
      <c r="F76" s="51"/>
      <c r="G76" s="51"/>
      <c r="H76" s="51"/>
      <c r="I76" s="51"/>
      <c r="K76" s="52"/>
      <c r="L76" s="52"/>
      <c r="M76" s="52"/>
      <c r="N76" s="52"/>
      <c r="O76" s="52"/>
      <c r="P76" s="52"/>
    </row>
    <row r="77" spans="1:16" s="48" customFormat="1">
      <c r="A77" s="38" t="s">
        <v>31</v>
      </c>
      <c r="B77" s="10" t="s">
        <v>1</v>
      </c>
      <c r="C77" s="23">
        <f>C254</f>
        <v>226.10000000000002</v>
      </c>
      <c r="D77" s="51"/>
      <c r="E77" s="51"/>
      <c r="F77" s="51"/>
      <c r="G77" s="51"/>
      <c r="H77" s="51"/>
      <c r="I77" s="51"/>
      <c r="K77" s="52"/>
      <c r="L77" s="52"/>
      <c r="M77" s="52"/>
      <c r="N77" s="52"/>
      <c r="O77" s="52"/>
      <c r="P77" s="52"/>
    </row>
    <row r="78" spans="1:16" s="48" customFormat="1">
      <c r="A78" s="11"/>
      <c r="B78" s="12" t="s">
        <v>2</v>
      </c>
      <c r="C78" s="23">
        <f>C255</f>
        <v>226.10000000000002</v>
      </c>
      <c r="D78" s="51"/>
      <c r="E78" s="51"/>
      <c r="F78" s="51"/>
      <c r="G78" s="51"/>
      <c r="H78" s="51"/>
      <c r="I78" s="51"/>
      <c r="K78" s="52"/>
      <c r="L78" s="52"/>
      <c r="M78" s="52"/>
      <c r="N78" s="52"/>
      <c r="O78" s="52"/>
      <c r="P78" s="52"/>
    </row>
    <row r="79" spans="1:16" s="48" customFormat="1">
      <c r="A79" s="622" t="s">
        <v>34</v>
      </c>
      <c r="B79" s="612"/>
      <c r="C79" s="613"/>
      <c r="D79" s="51"/>
      <c r="E79" s="51"/>
      <c r="F79" s="51"/>
      <c r="G79" s="51"/>
      <c r="H79" s="51"/>
      <c r="I79" s="51"/>
      <c r="K79" s="52"/>
      <c r="L79" s="52"/>
      <c r="M79" s="52"/>
      <c r="N79" s="52"/>
      <c r="O79" s="52"/>
      <c r="P79" s="52"/>
    </row>
    <row r="80" spans="1:16" s="48" customFormat="1">
      <c r="A80" s="623" t="s">
        <v>15</v>
      </c>
      <c r="B80" s="612"/>
      <c r="C80" s="613"/>
      <c r="D80" s="51"/>
      <c r="E80" s="51"/>
      <c r="F80" s="51"/>
      <c r="G80" s="51"/>
      <c r="H80" s="51"/>
      <c r="I80" s="51"/>
      <c r="K80" s="52"/>
      <c r="L80" s="52"/>
      <c r="M80" s="52"/>
      <c r="N80" s="52"/>
      <c r="O80" s="52"/>
      <c r="P80" s="52"/>
    </row>
    <row r="81" spans="1:16" s="48" customFormat="1">
      <c r="A81" s="95" t="s">
        <v>23</v>
      </c>
      <c r="B81" s="17" t="s">
        <v>1</v>
      </c>
      <c r="C81" s="45">
        <f>C91</f>
        <v>322.5</v>
      </c>
    </row>
    <row r="82" spans="1:16" s="48" customFormat="1">
      <c r="A82" s="53"/>
      <c r="B82" s="18" t="s">
        <v>2</v>
      </c>
      <c r="C82" s="45">
        <f>C92</f>
        <v>322.5</v>
      </c>
      <c r="D82" s="52"/>
      <c r="E82" s="52"/>
      <c r="F82" s="52"/>
      <c r="G82" s="52"/>
      <c r="H82" s="52"/>
      <c r="I82" s="52"/>
    </row>
    <row r="83" spans="1:16" s="48" customFormat="1">
      <c r="A83" s="30" t="s">
        <v>22</v>
      </c>
      <c r="B83" s="13" t="s">
        <v>1</v>
      </c>
      <c r="C83" s="67">
        <f t="shared" ref="C83:C88" si="1">C85</f>
        <v>135</v>
      </c>
    </row>
    <row r="84" spans="1:16" s="48" customFormat="1">
      <c r="A84" s="14" t="s">
        <v>9</v>
      </c>
      <c r="B84" s="12" t="s">
        <v>2</v>
      </c>
      <c r="C84" s="67">
        <f t="shared" si="1"/>
        <v>135</v>
      </c>
    </row>
    <row r="85" spans="1:16" s="48" customFormat="1">
      <c r="A85" s="100" t="s">
        <v>10</v>
      </c>
      <c r="B85" s="13" t="s">
        <v>1</v>
      </c>
      <c r="C85" s="67">
        <f t="shared" si="1"/>
        <v>135</v>
      </c>
    </row>
    <row r="86" spans="1:16" s="48" customFormat="1">
      <c r="A86" s="15"/>
      <c r="B86" s="12" t="s">
        <v>2</v>
      </c>
      <c r="C86" s="67">
        <f t="shared" si="1"/>
        <v>135</v>
      </c>
    </row>
    <row r="87" spans="1:16" s="48" customFormat="1">
      <c r="A87" s="145" t="s">
        <v>14</v>
      </c>
      <c r="B87" s="13" t="s">
        <v>1</v>
      </c>
      <c r="C87" s="67">
        <f t="shared" si="1"/>
        <v>135</v>
      </c>
    </row>
    <row r="88" spans="1:16" s="48" customFormat="1">
      <c r="A88" s="64"/>
      <c r="B88" s="12" t="s">
        <v>2</v>
      </c>
      <c r="C88" s="67">
        <f t="shared" si="1"/>
        <v>135</v>
      </c>
    </row>
    <row r="89" spans="1:16" s="48" customFormat="1">
      <c r="A89" s="74" t="s">
        <v>17</v>
      </c>
      <c r="B89" s="13" t="s">
        <v>1</v>
      </c>
      <c r="C89" s="67">
        <f>C159</f>
        <v>135</v>
      </c>
    </row>
    <row r="90" spans="1:16" s="48" customFormat="1">
      <c r="A90" s="111"/>
      <c r="B90" s="12" t="s">
        <v>2</v>
      </c>
      <c r="C90" s="67">
        <f>C160</f>
        <v>135</v>
      </c>
    </row>
    <row r="91" spans="1:16" s="48" customFormat="1">
      <c r="A91" s="30" t="s">
        <v>49</v>
      </c>
      <c r="B91" s="28" t="s">
        <v>1</v>
      </c>
      <c r="C91" s="67">
        <f>C93</f>
        <v>322.5</v>
      </c>
      <c r="D91" s="51"/>
      <c r="E91" s="51"/>
      <c r="F91" s="51"/>
      <c r="G91" s="51"/>
      <c r="H91" s="51"/>
      <c r="I91" s="51"/>
      <c r="K91" s="52"/>
      <c r="L91" s="52"/>
      <c r="M91" s="52"/>
      <c r="N91" s="52"/>
      <c r="O91" s="52"/>
      <c r="P91" s="52"/>
    </row>
    <row r="92" spans="1:16" s="48" customFormat="1">
      <c r="A92" s="14" t="s">
        <v>9</v>
      </c>
      <c r="B92" s="28" t="s">
        <v>2</v>
      </c>
      <c r="C92" s="67">
        <f>C94</f>
        <v>322.5</v>
      </c>
      <c r="D92" s="51"/>
      <c r="E92" s="51"/>
      <c r="F92" s="51"/>
      <c r="G92" s="51"/>
      <c r="H92" s="51"/>
      <c r="I92" s="51"/>
      <c r="K92" s="52"/>
      <c r="L92" s="52"/>
      <c r="M92" s="52"/>
      <c r="N92" s="52"/>
      <c r="O92" s="52"/>
      <c r="P92" s="52"/>
    </row>
    <row r="93" spans="1:16" s="59" customFormat="1">
      <c r="A93" s="591" t="s">
        <v>10</v>
      </c>
      <c r="B93" s="17" t="s">
        <v>1</v>
      </c>
      <c r="C93" s="32">
        <f>C95+C103</f>
        <v>322.5</v>
      </c>
    </row>
    <row r="94" spans="1:16" s="59" customFormat="1">
      <c r="A94" s="590"/>
      <c r="B94" s="96" t="s">
        <v>2</v>
      </c>
      <c r="C94" s="32">
        <f>C96+C104</f>
        <v>322.5</v>
      </c>
    </row>
    <row r="95" spans="1:16" s="59" customFormat="1">
      <c r="A95" s="44" t="s">
        <v>24</v>
      </c>
      <c r="B95" s="17" t="s">
        <v>1</v>
      </c>
      <c r="C95" s="23">
        <f>C97+C99+C101</f>
        <v>322.5</v>
      </c>
    </row>
    <row r="96" spans="1:16" s="59" customFormat="1">
      <c r="A96" s="14"/>
      <c r="B96" s="18" t="s">
        <v>2</v>
      </c>
      <c r="C96" s="23">
        <f>C98+C100+C102</f>
        <v>322.5</v>
      </c>
    </row>
    <row r="97" spans="1:16" s="59" customFormat="1">
      <c r="A97" s="29" t="s">
        <v>17</v>
      </c>
      <c r="B97" s="28" t="s">
        <v>1</v>
      </c>
      <c r="C97" s="23">
        <f>C114</f>
        <v>233.4</v>
      </c>
    </row>
    <row r="98" spans="1:16" s="59" customFormat="1">
      <c r="A98" s="11"/>
      <c r="B98" s="18" t="s">
        <v>2</v>
      </c>
      <c r="C98" s="23">
        <f>C115</f>
        <v>233.4</v>
      </c>
    </row>
    <row r="99" spans="1:16" s="48" customFormat="1">
      <c r="A99" s="38" t="s">
        <v>26</v>
      </c>
      <c r="B99" s="17" t="s">
        <v>1</v>
      </c>
      <c r="C99" s="23">
        <f>C136</f>
        <v>-3.4</v>
      </c>
    </row>
    <row r="100" spans="1:16" s="48" customFormat="1">
      <c r="A100" s="14"/>
      <c r="B100" s="18" t="s">
        <v>2</v>
      </c>
      <c r="C100" s="23">
        <f>C137</f>
        <v>-3.4</v>
      </c>
    </row>
    <row r="101" spans="1:16" s="48" customFormat="1">
      <c r="A101" s="38" t="s">
        <v>25</v>
      </c>
      <c r="B101" s="28" t="s">
        <v>1</v>
      </c>
      <c r="C101" s="23">
        <f>C142</f>
        <v>92.5</v>
      </c>
    </row>
    <row r="102" spans="1:16" s="48" customFormat="1">
      <c r="A102" s="11"/>
      <c r="B102" s="18" t="s">
        <v>2</v>
      </c>
      <c r="C102" s="23">
        <f>C143</f>
        <v>92.5</v>
      </c>
    </row>
    <row r="103" spans="1:16" s="48" customFormat="1">
      <c r="A103" s="38" t="s">
        <v>31</v>
      </c>
      <c r="B103" s="17" t="s">
        <v>1</v>
      </c>
      <c r="C103" s="23">
        <v>0</v>
      </c>
      <c r="D103" s="51"/>
      <c r="E103" s="51"/>
      <c r="F103" s="51"/>
      <c r="G103" s="51"/>
      <c r="H103" s="51"/>
      <c r="I103" s="51"/>
      <c r="K103" s="52"/>
      <c r="L103" s="52"/>
      <c r="M103" s="52"/>
      <c r="N103" s="52"/>
      <c r="O103" s="52"/>
      <c r="P103" s="52"/>
    </row>
    <row r="104" spans="1:16" s="48" customFormat="1">
      <c r="A104" s="11"/>
      <c r="B104" s="18" t="s">
        <v>2</v>
      </c>
      <c r="C104" s="23">
        <v>0</v>
      </c>
      <c r="D104" s="51"/>
      <c r="E104" s="51"/>
      <c r="F104" s="51"/>
      <c r="G104" s="51"/>
      <c r="H104" s="51"/>
      <c r="I104" s="51"/>
      <c r="K104" s="52"/>
      <c r="L104" s="52"/>
      <c r="M104" s="52"/>
      <c r="N104" s="52"/>
      <c r="O104" s="52"/>
      <c r="P104" s="52"/>
    </row>
    <row r="105" spans="1:16" s="48" customFormat="1">
      <c r="A105" s="614" t="s">
        <v>48</v>
      </c>
      <c r="B105" s="615"/>
      <c r="C105" s="615"/>
    </row>
    <row r="106" spans="1:16" s="48" customFormat="1">
      <c r="A106" s="25" t="s">
        <v>15</v>
      </c>
      <c r="B106" s="17" t="s">
        <v>1</v>
      </c>
      <c r="C106" s="50">
        <f t="shared" ref="C106:C111" si="2">C108</f>
        <v>322.5</v>
      </c>
      <c r="E106" s="52"/>
      <c r="F106" s="52"/>
      <c r="G106" s="52"/>
      <c r="H106" s="52"/>
      <c r="I106" s="52"/>
      <c r="J106" s="52"/>
    </row>
    <row r="107" spans="1:16" s="48" customFormat="1">
      <c r="A107" s="26" t="s">
        <v>16</v>
      </c>
      <c r="B107" s="18" t="s">
        <v>2</v>
      </c>
      <c r="C107" s="50">
        <f t="shared" si="2"/>
        <v>322.5</v>
      </c>
      <c r="E107" s="52"/>
      <c r="F107" s="52"/>
      <c r="G107" s="52"/>
      <c r="H107" s="52"/>
      <c r="I107" s="52"/>
      <c r="J107" s="52"/>
    </row>
    <row r="108" spans="1:16" s="48" customFormat="1">
      <c r="A108" s="30" t="s">
        <v>49</v>
      </c>
      <c r="B108" s="17" t="s">
        <v>1</v>
      </c>
      <c r="C108" s="23">
        <f t="shared" si="2"/>
        <v>322.5</v>
      </c>
      <c r="D108" s="51"/>
      <c r="E108" s="51"/>
      <c r="F108" s="51"/>
      <c r="G108" s="51"/>
      <c r="H108" s="51"/>
      <c r="I108" s="51"/>
      <c r="K108" s="52"/>
      <c r="L108" s="52"/>
      <c r="M108" s="52"/>
      <c r="N108" s="52"/>
      <c r="O108" s="52"/>
      <c r="P108" s="52"/>
    </row>
    <row r="109" spans="1:16" s="48" customFormat="1">
      <c r="A109" s="14" t="s">
        <v>9</v>
      </c>
      <c r="B109" s="18" t="s">
        <v>2</v>
      </c>
      <c r="C109" s="23">
        <f t="shared" si="2"/>
        <v>322.5</v>
      </c>
      <c r="D109" s="51"/>
      <c r="E109" s="51"/>
      <c r="F109" s="51"/>
      <c r="G109" s="51"/>
      <c r="H109" s="51"/>
      <c r="I109" s="51"/>
      <c r="K109" s="52"/>
      <c r="L109" s="52"/>
      <c r="M109" s="52"/>
      <c r="N109" s="52"/>
      <c r="O109" s="52"/>
      <c r="P109" s="52"/>
    </row>
    <row r="110" spans="1:16" s="48" customFormat="1">
      <c r="A110" s="87" t="s">
        <v>10</v>
      </c>
      <c r="B110" s="28" t="s">
        <v>1</v>
      </c>
      <c r="C110" s="23">
        <f t="shared" si="2"/>
        <v>322.5</v>
      </c>
      <c r="D110" s="51"/>
      <c r="E110" s="51"/>
      <c r="F110" s="51"/>
      <c r="G110" s="51"/>
      <c r="H110" s="51"/>
      <c r="I110" s="51"/>
      <c r="K110" s="52"/>
      <c r="L110" s="52"/>
      <c r="M110" s="52"/>
      <c r="N110" s="52"/>
      <c r="O110" s="52"/>
      <c r="P110" s="52"/>
    </row>
    <row r="111" spans="1:16" s="48" customFormat="1">
      <c r="A111" s="88"/>
      <c r="B111" s="18" t="s">
        <v>2</v>
      </c>
      <c r="C111" s="23">
        <f t="shared" si="2"/>
        <v>322.5</v>
      </c>
      <c r="D111" s="51"/>
      <c r="E111" s="51"/>
      <c r="F111" s="51"/>
      <c r="G111" s="51"/>
      <c r="H111" s="51"/>
      <c r="I111" s="51"/>
      <c r="K111" s="52"/>
      <c r="L111" s="52"/>
      <c r="M111" s="52"/>
      <c r="N111" s="52"/>
      <c r="O111" s="52"/>
      <c r="P111" s="52"/>
    </row>
    <row r="112" spans="1:16" s="48" customFormat="1">
      <c r="A112" s="44" t="s">
        <v>24</v>
      </c>
      <c r="B112" s="17" t="s">
        <v>1</v>
      </c>
      <c r="C112" s="23">
        <f>C114+C136+C142</f>
        <v>322.5</v>
      </c>
      <c r="D112" s="51"/>
      <c r="E112" s="51"/>
      <c r="F112" s="51"/>
      <c r="G112" s="51"/>
      <c r="H112" s="51"/>
      <c r="I112" s="51"/>
      <c r="K112" s="52"/>
      <c r="L112" s="52"/>
      <c r="M112" s="52"/>
      <c r="N112" s="52"/>
      <c r="O112" s="52"/>
      <c r="P112" s="52"/>
    </row>
    <row r="113" spans="1:16" s="48" customFormat="1">
      <c r="A113" s="14"/>
      <c r="B113" s="18" t="s">
        <v>2</v>
      </c>
      <c r="C113" s="23">
        <f>C115+C137+C143</f>
        <v>322.5</v>
      </c>
      <c r="D113" s="51"/>
      <c r="E113" s="51"/>
      <c r="F113" s="51"/>
      <c r="G113" s="51"/>
      <c r="H113" s="51"/>
      <c r="I113" s="51"/>
      <c r="K113" s="52"/>
      <c r="L113" s="52"/>
      <c r="M113" s="52"/>
      <c r="N113" s="52"/>
      <c r="O113" s="52"/>
      <c r="P113" s="52"/>
    </row>
    <row r="114" spans="1:16" s="48" customFormat="1">
      <c r="A114" s="29" t="s">
        <v>17</v>
      </c>
      <c r="B114" s="17" t="s">
        <v>1</v>
      </c>
      <c r="C114" s="45">
        <f>C116+C128</f>
        <v>233.4</v>
      </c>
    </row>
    <row r="115" spans="1:16" s="48" customFormat="1">
      <c r="A115" s="11"/>
      <c r="B115" s="18" t="s">
        <v>2</v>
      </c>
      <c r="C115" s="45">
        <f>C117+C129</f>
        <v>233.4</v>
      </c>
      <c r="D115" s="52"/>
      <c r="E115" s="52"/>
      <c r="F115" s="52"/>
      <c r="G115" s="52"/>
      <c r="H115" s="52"/>
      <c r="I115" s="52"/>
    </row>
    <row r="116" spans="1:16" s="48" customFormat="1">
      <c r="A116" s="125" t="s">
        <v>71</v>
      </c>
      <c r="B116" s="28" t="s">
        <v>1</v>
      </c>
      <c r="C116" s="23">
        <f>C118+C120+C122+C124+C126</f>
        <v>271.5</v>
      </c>
    </row>
    <row r="117" spans="1:16" s="48" customFormat="1">
      <c r="A117" s="68"/>
      <c r="B117" s="18" t="s">
        <v>2</v>
      </c>
      <c r="C117" s="23">
        <f>C119+C121+C123+C125+C127</f>
        <v>271.5</v>
      </c>
    </row>
    <row r="118" spans="1:16" s="48" customFormat="1">
      <c r="A118" s="29" t="s">
        <v>72</v>
      </c>
      <c r="B118" s="17" t="s">
        <v>1</v>
      </c>
      <c r="C118" s="50">
        <v>364</v>
      </c>
      <c r="E118" s="52"/>
      <c r="F118" s="52"/>
      <c r="G118" s="52"/>
      <c r="H118" s="52"/>
      <c r="I118" s="52"/>
      <c r="J118" s="52"/>
    </row>
    <row r="119" spans="1:16" s="48" customFormat="1">
      <c r="A119" s="46"/>
      <c r="B119" s="18" t="s">
        <v>2</v>
      </c>
      <c r="C119" s="50">
        <v>364</v>
      </c>
      <c r="E119" s="52"/>
      <c r="F119" s="52"/>
      <c r="G119" s="52"/>
      <c r="H119" s="52"/>
      <c r="I119" s="52"/>
      <c r="J119" s="52"/>
    </row>
    <row r="120" spans="1:16" s="48" customFormat="1">
      <c r="A120" s="29" t="s">
        <v>73</v>
      </c>
      <c r="B120" s="17" t="s">
        <v>1</v>
      </c>
      <c r="C120" s="109">
        <v>-80</v>
      </c>
      <c r="E120" s="52"/>
      <c r="F120" s="52"/>
      <c r="G120" s="52"/>
      <c r="H120" s="52"/>
      <c r="I120" s="52"/>
      <c r="J120" s="52"/>
    </row>
    <row r="121" spans="1:16" s="48" customFormat="1">
      <c r="A121" s="46"/>
      <c r="B121" s="18" t="s">
        <v>2</v>
      </c>
      <c r="C121" s="109">
        <v>-80</v>
      </c>
      <c r="E121" s="52"/>
      <c r="F121" s="52"/>
      <c r="G121" s="52"/>
      <c r="H121" s="52"/>
      <c r="I121" s="52"/>
      <c r="J121" s="52"/>
    </row>
    <row r="122" spans="1:16" s="48" customFormat="1">
      <c r="A122" s="31" t="s">
        <v>74</v>
      </c>
      <c r="B122" s="28" t="s">
        <v>1</v>
      </c>
      <c r="C122" s="23">
        <v>-30</v>
      </c>
    </row>
    <row r="123" spans="1:16" s="48" customFormat="1">
      <c r="A123" s="68"/>
      <c r="B123" s="18" t="s">
        <v>2</v>
      </c>
      <c r="C123" s="23">
        <v>-30</v>
      </c>
    </row>
    <row r="124" spans="1:16" s="48" customFormat="1">
      <c r="A124" s="29" t="s">
        <v>75</v>
      </c>
      <c r="B124" s="17" t="s">
        <v>1</v>
      </c>
      <c r="C124" s="50">
        <v>11</v>
      </c>
      <c r="E124" s="52"/>
      <c r="F124" s="52"/>
      <c r="G124" s="52"/>
      <c r="H124" s="52"/>
      <c r="I124" s="52"/>
      <c r="J124" s="52"/>
    </row>
    <row r="125" spans="1:16" s="48" customFormat="1">
      <c r="A125" s="46"/>
      <c r="B125" s="18" t="s">
        <v>2</v>
      </c>
      <c r="C125" s="50">
        <v>11</v>
      </c>
      <c r="E125" s="52"/>
      <c r="F125" s="52"/>
      <c r="G125" s="52"/>
      <c r="H125" s="52"/>
      <c r="I125" s="52"/>
      <c r="J125" s="52"/>
    </row>
    <row r="126" spans="1:16" s="48" customFormat="1">
      <c r="A126" s="29" t="s">
        <v>76</v>
      </c>
      <c r="B126" s="17" t="s">
        <v>1</v>
      </c>
      <c r="C126" s="109">
        <v>6.5</v>
      </c>
      <c r="E126" s="52"/>
      <c r="F126" s="52"/>
      <c r="G126" s="52"/>
      <c r="H126" s="52"/>
      <c r="I126" s="52"/>
      <c r="J126" s="52"/>
    </row>
    <row r="127" spans="1:16" s="48" customFormat="1">
      <c r="A127" s="46"/>
      <c r="B127" s="18" t="s">
        <v>2</v>
      </c>
      <c r="C127" s="109">
        <v>6.5</v>
      </c>
      <c r="E127" s="52"/>
      <c r="F127" s="52"/>
      <c r="G127" s="52"/>
      <c r="H127" s="52"/>
      <c r="I127" s="52"/>
      <c r="J127" s="52"/>
    </row>
    <row r="128" spans="1:16" s="48" customFormat="1">
      <c r="A128" s="68" t="s">
        <v>77</v>
      </c>
      <c r="B128" s="28" t="s">
        <v>1</v>
      </c>
      <c r="C128" s="23">
        <f>C130+C132+C134</f>
        <v>-38.099999999999994</v>
      </c>
    </row>
    <row r="129" spans="1:10" s="48" customFormat="1">
      <c r="A129" s="68"/>
      <c r="B129" s="18" t="s">
        <v>2</v>
      </c>
      <c r="C129" s="23">
        <f>C131+C133+C135</f>
        <v>-38.099999999999994</v>
      </c>
    </row>
    <row r="130" spans="1:10" s="48" customFormat="1">
      <c r="A130" s="29" t="s">
        <v>78</v>
      </c>
      <c r="B130" s="17" t="s">
        <v>1</v>
      </c>
      <c r="C130" s="50">
        <v>-102.1</v>
      </c>
      <c r="E130" s="52"/>
      <c r="F130" s="52"/>
      <c r="G130" s="52"/>
      <c r="H130" s="52"/>
      <c r="I130" s="52"/>
      <c r="J130" s="52"/>
    </row>
    <row r="131" spans="1:10" s="48" customFormat="1">
      <c r="A131" s="46"/>
      <c r="B131" s="18" t="s">
        <v>2</v>
      </c>
      <c r="C131" s="50">
        <v>-102.1</v>
      </c>
      <c r="E131" s="52"/>
      <c r="F131" s="52"/>
      <c r="G131" s="52"/>
      <c r="H131" s="52"/>
      <c r="I131" s="52"/>
      <c r="J131" s="52"/>
    </row>
    <row r="132" spans="1:10" s="48" customFormat="1">
      <c r="A132" s="29" t="s">
        <v>79</v>
      </c>
      <c r="B132" s="17" t="s">
        <v>1</v>
      </c>
      <c r="C132" s="109">
        <v>36</v>
      </c>
      <c r="E132" s="52"/>
      <c r="F132" s="52"/>
      <c r="G132" s="52"/>
      <c r="H132" s="52"/>
      <c r="I132" s="52"/>
      <c r="J132" s="52"/>
    </row>
    <row r="133" spans="1:10" s="48" customFormat="1">
      <c r="A133" s="46"/>
      <c r="B133" s="18" t="s">
        <v>2</v>
      </c>
      <c r="C133" s="109">
        <v>36</v>
      </c>
      <c r="E133" s="52"/>
      <c r="F133" s="52"/>
      <c r="G133" s="52"/>
      <c r="H133" s="52"/>
      <c r="I133" s="52"/>
      <c r="J133" s="52"/>
    </row>
    <row r="134" spans="1:10" s="48" customFormat="1">
      <c r="A134" s="29" t="s">
        <v>80</v>
      </c>
      <c r="B134" s="17" t="s">
        <v>1</v>
      </c>
      <c r="C134" s="109">
        <v>28</v>
      </c>
      <c r="E134" s="52"/>
      <c r="F134" s="52"/>
      <c r="G134" s="52"/>
      <c r="H134" s="52"/>
      <c r="I134" s="52"/>
      <c r="J134" s="52"/>
    </row>
    <row r="135" spans="1:10" s="48" customFormat="1">
      <c r="A135" s="46"/>
      <c r="B135" s="18" t="s">
        <v>2</v>
      </c>
      <c r="C135" s="109">
        <v>28</v>
      </c>
      <c r="E135" s="52"/>
      <c r="F135" s="52"/>
      <c r="G135" s="52"/>
      <c r="H135" s="52"/>
      <c r="I135" s="52"/>
      <c r="J135" s="52"/>
    </row>
    <row r="136" spans="1:10" s="48" customFormat="1">
      <c r="A136" s="38" t="s">
        <v>26</v>
      </c>
      <c r="B136" s="28" t="s">
        <v>1</v>
      </c>
      <c r="C136" s="23">
        <f>C138</f>
        <v>-3.4</v>
      </c>
    </row>
    <row r="137" spans="1:10" s="48" customFormat="1">
      <c r="A137" s="68"/>
      <c r="B137" s="18" t="s">
        <v>2</v>
      </c>
      <c r="C137" s="23">
        <f>C139</f>
        <v>-3.4</v>
      </c>
    </row>
    <row r="138" spans="1:10" s="48" customFormat="1">
      <c r="A138" s="125" t="s">
        <v>81</v>
      </c>
      <c r="B138" s="17" t="s">
        <v>1</v>
      </c>
      <c r="C138" s="109">
        <f>C140</f>
        <v>-3.4</v>
      </c>
      <c r="E138" s="52"/>
      <c r="F138" s="52"/>
      <c r="G138" s="52"/>
      <c r="H138" s="52"/>
      <c r="I138" s="52"/>
      <c r="J138" s="52"/>
    </row>
    <row r="139" spans="1:10" s="48" customFormat="1">
      <c r="A139" s="46"/>
      <c r="B139" s="18" t="s">
        <v>2</v>
      </c>
      <c r="C139" s="109">
        <f>C141</f>
        <v>-3.4</v>
      </c>
      <c r="E139" s="52"/>
      <c r="F139" s="52"/>
      <c r="G139" s="52"/>
      <c r="H139" s="52"/>
      <c r="I139" s="52"/>
      <c r="J139" s="52"/>
    </row>
    <row r="140" spans="1:10" s="48" customFormat="1">
      <c r="A140" s="29" t="s">
        <v>82</v>
      </c>
      <c r="B140" s="17" t="s">
        <v>1</v>
      </c>
      <c r="C140" s="109">
        <v>-3.4</v>
      </c>
      <c r="E140" s="52"/>
      <c r="F140" s="52"/>
      <c r="G140" s="52"/>
      <c r="H140" s="52"/>
      <c r="I140" s="52"/>
      <c r="J140" s="52"/>
    </row>
    <row r="141" spans="1:10" s="48" customFormat="1">
      <c r="A141" s="46"/>
      <c r="B141" s="18" t="s">
        <v>2</v>
      </c>
      <c r="C141" s="109">
        <v>-3.4</v>
      </c>
      <c r="E141" s="52"/>
      <c r="F141" s="52"/>
      <c r="G141" s="52"/>
      <c r="H141" s="52"/>
      <c r="I141" s="52"/>
      <c r="J141" s="52"/>
    </row>
    <row r="142" spans="1:10" s="48" customFormat="1">
      <c r="A142" s="38" t="s">
        <v>25</v>
      </c>
      <c r="B142" s="17" t="s">
        <v>1</v>
      </c>
      <c r="C142" s="109">
        <f>C144</f>
        <v>92.5</v>
      </c>
      <c r="E142" s="52"/>
      <c r="F142" s="52"/>
      <c r="G142" s="52"/>
      <c r="H142" s="52"/>
      <c r="I142" s="52"/>
      <c r="J142" s="52"/>
    </row>
    <row r="143" spans="1:10" s="48" customFormat="1">
      <c r="A143" s="46"/>
      <c r="B143" s="18" t="s">
        <v>2</v>
      </c>
      <c r="C143" s="109">
        <f>C145</f>
        <v>92.5</v>
      </c>
      <c r="E143" s="52"/>
      <c r="F143" s="52"/>
      <c r="G143" s="52"/>
      <c r="H143" s="52"/>
      <c r="I143" s="52"/>
      <c r="J143" s="52"/>
    </row>
    <row r="144" spans="1:10" s="48" customFormat="1">
      <c r="A144" s="125" t="s">
        <v>85</v>
      </c>
      <c r="B144" s="17" t="s">
        <v>1</v>
      </c>
      <c r="C144" s="109">
        <f>C146+C148</f>
        <v>92.5</v>
      </c>
      <c r="E144" s="52"/>
      <c r="F144" s="52"/>
      <c r="G144" s="52"/>
      <c r="H144" s="52"/>
      <c r="I144" s="52"/>
      <c r="J144" s="52"/>
    </row>
    <row r="145" spans="1:10" s="48" customFormat="1">
      <c r="A145" s="46"/>
      <c r="B145" s="18" t="s">
        <v>2</v>
      </c>
      <c r="C145" s="109">
        <f>C147+C149</f>
        <v>92.5</v>
      </c>
      <c r="E145" s="52"/>
      <c r="F145" s="52"/>
      <c r="G145" s="52"/>
      <c r="H145" s="52"/>
      <c r="I145" s="52"/>
      <c r="J145" s="52"/>
    </row>
    <row r="146" spans="1:10" s="48" customFormat="1" ht="25.5">
      <c r="A146" s="29" t="s">
        <v>83</v>
      </c>
      <c r="B146" s="17" t="s">
        <v>1</v>
      </c>
      <c r="C146" s="109">
        <v>87</v>
      </c>
      <c r="E146" s="52"/>
      <c r="F146" s="52"/>
      <c r="G146" s="52"/>
      <c r="H146" s="52"/>
      <c r="I146" s="52"/>
      <c r="J146" s="52"/>
    </row>
    <row r="147" spans="1:10" s="48" customFormat="1">
      <c r="A147" s="46"/>
      <c r="B147" s="18" t="s">
        <v>2</v>
      </c>
      <c r="C147" s="109">
        <v>87</v>
      </c>
      <c r="E147" s="52"/>
      <c r="F147" s="52"/>
      <c r="G147" s="52"/>
      <c r="H147" s="52"/>
      <c r="I147" s="52"/>
      <c r="J147" s="52"/>
    </row>
    <row r="148" spans="1:10" s="48" customFormat="1" ht="25.5">
      <c r="A148" s="29" t="s">
        <v>84</v>
      </c>
      <c r="B148" s="17" t="s">
        <v>1</v>
      </c>
      <c r="C148" s="109">
        <v>5.5</v>
      </c>
      <c r="E148" s="52"/>
      <c r="F148" s="52"/>
      <c r="G148" s="52"/>
      <c r="H148" s="52"/>
      <c r="I148" s="52"/>
      <c r="J148" s="52"/>
    </row>
    <row r="149" spans="1:10" s="48" customFormat="1">
      <c r="A149" s="46"/>
      <c r="B149" s="18" t="s">
        <v>2</v>
      </c>
      <c r="C149" s="109">
        <v>5.5</v>
      </c>
      <c r="E149" s="52"/>
      <c r="F149" s="52"/>
      <c r="G149" s="52"/>
      <c r="H149" s="52"/>
      <c r="I149" s="52"/>
      <c r="J149" s="52"/>
    </row>
    <row r="150" spans="1:10">
      <c r="A150" s="586" t="s">
        <v>37</v>
      </c>
      <c r="B150" s="587"/>
      <c r="C150" s="588"/>
      <c r="D150" s="172"/>
      <c r="E150" s="174"/>
      <c r="F150" s="172"/>
      <c r="G150" s="172"/>
      <c r="H150" s="172"/>
      <c r="I150" s="173"/>
    </row>
    <row r="151" spans="1:10">
      <c r="A151" s="24" t="s">
        <v>15</v>
      </c>
      <c r="B151" s="13" t="s">
        <v>1</v>
      </c>
      <c r="C151" s="23">
        <f t="shared" ref="C151:C162" si="3">C153</f>
        <v>135</v>
      </c>
      <c r="D151" s="166"/>
      <c r="E151" s="170"/>
      <c r="F151" s="168">
        <f t="shared" ref="F151:I152" si="4">F153</f>
        <v>0</v>
      </c>
      <c r="G151" s="159">
        <f t="shared" si="4"/>
        <v>0</v>
      </c>
      <c r="H151" s="159">
        <f t="shared" si="4"/>
        <v>0</v>
      </c>
      <c r="I151" s="159">
        <f t="shared" si="4"/>
        <v>0</v>
      </c>
    </row>
    <row r="152" spans="1:10">
      <c r="A152" s="26" t="s">
        <v>16</v>
      </c>
      <c r="B152" s="12" t="s">
        <v>2</v>
      </c>
      <c r="C152" s="23">
        <f t="shared" si="3"/>
        <v>135</v>
      </c>
      <c r="D152" s="166"/>
      <c r="E152" s="170"/>
      <c r="F152" s="168">
        <f t="shared" si="4"/>
        <v>0</v>
      </c>
      <c r="G152" s="159">
        <f t="shared" si="4"/>
        <v>0</v>
      </c>
      <c r="H152" s="159">
        <f t="shared" si="4"/>
        <v>0</v>
      </c>
      <c r="I152" s="159">
        <f t="shared" si="4"/>
        <v>0</v>
      </c>
    </row>
    <row r="153" spans="1:10">
      <c r="A153" s="123" t="s">
        <v>100</v>
      </c>
      <c r="B153" s="17" t="s">
        <v>1</v>
      </c>
      <c r="C153" s="23">
        <f t="shared" si="3"/>
        <v>135</v>
      </c>
      <c r="D153" s="72"/>
      <c r="E153" s="73"/>
      <c r="F153" s="49">
        <f t="shared" ref="F153:I156" si="5">F155</f>
        <v>0</v>
      </c>
      <c r="G153" s="23">
        <f t="shared" si="5"/>
        <v>0</v>
      </c>
      <c r="H153" s="23">
        <f t="shared" si="5"/>
        <v>0</v>
      </c>
      <c r="I153" s="23">
        <f t="shared" si="5"/>
        <v>0</v>
      </c>
    </row>
    <row r="154" spans="1:10">
      <c r="A154" s="26" t="s">
        <v>101</v>
      </c>
      <c r="B154" s="18" t="s">
        <v>2</v>
      </c>
      <c r="C154" s="23">
        <f t="shared" si="3"/>
        <v>135</v>
      </c>
      <c r="D154" s="72"/>
      <c r="E154" s="73"/>
      <c r="F154" s="49">
        <f t="shared" si="5"/>
        <v>0</v>
      </c>
      <c r="G154" s="23">
        <f t="shared" si="5"/>
        <v>0</v>
      </c>
      <c r="H154" s="23">
        <f t="shared" si="5"/>
        <v>0</v>
      </c>
      <c r="I154" s="23">
        <f t="shared" si="5"/>
        <v>0</v>
      </c>
    </row>
    <row r="155" spans="1:10">
      <c r="A155" s="16" t="s">
        <v>10</v>
      </c>
      <c r="B155" s="10" t="s">
        <v>1</v>
      </c>
      <c r="C155" s="23">
        <f t="shared" si="3"/>
        <v>135</v>
      </c>
      <c r="D155" s="72"/>
      <c r="E155" s="73"/>
      <c r="F155" s="49">
        <f t="shared" si="5"/>
        <v>0</v>
      </c>
      <c r="G155" s="23">
        <f t="shared" si="5"/>
        <v>0</v>
      </c>
      <c r="H155" s="23">
        <f t="shared" si="5"/>
        <v>0</v>
      </c>
      <c r="I155" s="23">
        <f t="shared" si="5"/>
        <v>0</v>
      </c>
    </row>
    <row r="156" spans="1:10">
      <c r="A156" s="15"/>
      <c r="B156" s="12" t="s">
        <v>2</v>
      </c>
      <c r="C156" s="23">
        <f t="shared" si="3"/>
        <v>135</v>
      </c>
      <c r="D156" s="72"/>
      <c r="E156" s="73"/>
      <c r="F156" s="49">
        <f t="shared" si="5"/>
        <v>0</v>
      </c>
      <c r="G156" s="23">
        <f t="shared" si="5"/>
        <v>0</v>
      </c>
      <c r="H156" s="23">
        <f t="shared" si="5"/>
        <v>0</v>
      </c>
      <c r="I156" s="23">
        <f t="shared" si="5"/>
        <v>0</v>
      </c>
    </row>
    <row r="157" spans="1:10">
      <c r="A157" s="25" t="s">
        <v>14</v>
      </c>
      <c r="B157" s="160" t="s">
        <v>1</v>
      </c>
      <c r="C157" s="23">
        <f t="shared" si="3"/>
        <v>135</v>
      </c>
      <c r="D157" s="72"/>
      <c r="E157" s="73"/>
      <c r="F157" s="49">
        <f t="shared" ref="F157:I158" si="6">F208+F159</f>
        <v>0</v>
      </c>
      <c r="G157" s="23">
        <f t="shared" si="6"/>
        <v>0</v>
      </c>
      <c r="H157" s="23">
        <f t="shared" si="6"/>
        <v>0</v>
      </c>
      <c r="I157" s="23">
        <f t="shared" si="6"/>
        <v>0</v>
      </c>
    </row>
    <row r="158" spans="1:10">
      <c r="A158" s="11"/>
      <c r="B158" s="161" t="s">
        <v>2</v>
      </c>
      <c r="C158" s="23">
        <f t="shared" si="3"/>
        <v>135</v>
      </c>
      <c r="D158" s="72"/>
      <c r="E158" s="73"/>
      <c r="F158" s="49">
        <f t="shared" si="6"/>
        <v>0</v>
      </c>
      <c r="G158" s="23">
        <f t="shared" si="6"/>
        <v>0</v>
      </c>
      <c r="H158" s="23">
        <f t="shared" si="6"/>
        <v>0</v>
      </c>
      <c r="I158" s="23">
        <f t="shared" si="6"/>
        <v>0</v>
      </c>
    </row>
    <row r="159" spans="1:10" s="164" customFormat="1">
      <c r="A159" s="55" t="s">
        <v>17</v>
      </c>
      <c r="B159" s="17" t="s">
        <v>1</v>
      </c>
      <c r="C159" s="32">
        <f t="shared" si="3"/>
        <v>135</v>
      </c>
      <c r="D159" s="167"/>
      <c r="E159" s="171"/>
      <c r="F159" s="169">
        <f t="shared" ref="F159:I160" si="7">F165+F167+F169+F171+F173+F175</f>
        <v>0</v>
      </c>
      <c r="G159" s="32">
        <f t="shared" si="7"/>
        <v>0</v>
      </c>
      <c r="H159" s="32">
        <f t="shared" si="7"/>
        <v>0</v>
      </c>
      <c r="I159" s="32">
        <f t="shared" si="7"/>
        <v>0</v>
      </c>
    </row>
    <row r="160" spans="1:10" s="164" customFormat="1">
      <c r="A160" s="26"/>
      <c r="B160" s="18" t="s">
        <v>2</v>
      </c>
      <c r="C160" s="32">
        <f t="shared" si="3"/>
        <v>135</v>
      </c>
      <c r="D160" s="167"/>
      <c r="E160" s="171"/>
      <c r="F160" s="169">
        <f t="shared" si="7"/>
        <v>0</v>
      </c>
      <c r="G160" s="32">
        <f t="shared" si="7"/>
        <v>0</v>
      </c>
      <c r="H160" s="32">
        <f t="shared" si="7"/>
        <v>0</v>
      </c>
      <c r="I160" s="32">
        <f t="shared" si="7"/>
        <v>0</v>
      </c>
    </row>
    <row r="161" spans="1:10" s="164" customFormat="1">
      <c r="A161" s="162" t="s">
        <v>102</v>
      </c>
      <c r="B161" s="163" t="s">
        <v>1</v>
      </c>
      <c r="C161" s="32">
        <f t="shared" si="3"/>
        <v>135</v>
      </c>
      <c r="D161" s="167"/>
      <c r="E161" s="171"/>
      <c r="F161" s="169"/>
      <c r="G161" s="32"/>
      <c r="H161" s="32"/>
      <c r="I161" s="32"/>
    </row>
    <row r="162" spans="1:10" s="164" customFormat="1">
      <c r="A162" s="124"/>
      <c r="B162" s="165" t="s">
        <v>2</v>
      </c>
      <c r="C162" s="32">
        <f t="shared" si="3"/>
        <v>135</v>
      </c>
      <c r="D162" s="167"/>
      <c r="E162" s="171"/>
      <c r="F162" s="169"/>
      <c r="G162" s="32"/>
      <c r="H162" s="32"/>
      <c r="I162" s="32"/>
    </row>
    <row r="163" spans="1:10" s="164" customFormat="1">
      <c r="A163" s="55" t="s">
        <v>103</v>
      </c>
      <c r="B163" s="17" t="s">
        <v>1</v>
      </c>
      <c r="C163" s="50">
        <v>135</v>
      </c>
      <c r="D163" s="167"/>
      <c r="E163" s="171"/>
      <c r="F163" s="169"/>
      <c r="G163" s="32"/>
      <c r="H163" s="32"/>
      <c r="I163" s="32"/>
    </row>
    <row r="164" spans="1:10" s="164" customFormat="1">
      <c r="A164" s="124"/>
      <c r="B164" s="18" t="s">
        <v>2</v>
      </c>
      <c r="C164" s="50">
        <v>135</v>
      </c>
      <c r="D164" s="167"/>
      <c r="E164" s="171"/>
      <c r="F164" s="169"/>
      <c r="G164" s="32"/>
      <c r="H164" s="32"/>
      <c r="I164" s="32"/>
    </row>
    <row r="165" spans="1:10" s="48" customFormat="1">
      <c r="A165" s="611" t="s">
        <v>64</v>
      </c>
      <c r="B165" s="611"/>
      <c r="C165" s="611"/>
    </row>
    <row r="166" spans="1:10" s="48" customFormat="1">
      <c r="A166" s="25" t="s">
        <v>15</v>
      </c>
      <c r="B166" s="115" t="s">
        <v>1</v>
      </c>
      <c r="C166" s="137">
        <f>C168+C176</f>
        <v>111.4</v>
      </c>
    </row>
    <row r="167" spans="1:10" s="48" customFormat="1">
      <c r="A167" s="26" t="s">
        <v>16</v>
      </c>
      <c r="B167" s="116" t="s">
        <v>2</v>
      </c>
      <c r="C167" s="137">
        <f>C169+C177</f>
        <v>111.4</v>
      </c>
    </row>
    <row r="168" spans="1:10" s="89" customFormat="1">
      <c r="A168" s="151" t="s">
        <v>20</v>
      </c>
      <c r="B168" s="17" t="s">
        <v>1</v>
      </c>
      <c r="C168" s="50">
        <f>C170</f>
        <v>17</v>
      </c>
      <c r="E168" s="90"/>
      <c r="F168" s="90"/>
      <c r="G168" s="90"/>
      <c r="H168" s="90"/>
      <c r="I168" s="90"/>
      <c r="J168" s="90"/>
    </row>
    <row r="169" spans="1:10" s="89" customFormat="1">
      <c r="A169" s="124" t="s">
        <v>95</v>
      </c>
      <c r="B169" s="18" t="s">
        <v>2</v>
      </c>
      <c r="C169" s="50">
        <f>C171</f>
        <v>17</v>
      </c>
      <c r="E169" s="90"/>
      <c r="F169" s="90"/>
      <c r="G169" s="90"/>
      <c r="H169" s="90"/>
      <c r="I169" s="90"/>
      <c r="J169" s="90"/>
    </row>
    <row r="170" spans="1:10" s="89" customFormat="1">
      <c r="A170" s="16" t="s">
        <v>10</v>
      </c>
      <c r="B170" s="17" t="s">
        <v>1</v>
      </c>
      <c r="C170" s="50">
        <f t="shared" ref="C170:C175" si="8">C229</f>
        <v>17</v>
      </c>
      <c r="E170" s="90"/>
      <c r="F170" s="90"/>
      <c r="G170" s="90"/>
      <c r="H170" s="90"/>
      <c r="I170" s="90"/>
      <c r="J170" s="90"/>
    </row>
    <row r="171" spans="1:10" s="89" customFormat="1">
      <c r="A171" s="15"/>
      <c r="B171" s="18" t="s">
        <v>2</v>
      </c>
      <c r="C171" s="50">
        <f t="shared" si="8"/>
        <v>17</v>
      </c>
      <c r="E171" s="90"/>
      <c r="F171" s="90"/>
      <c r="G171" s="90"/>
      <c r="H171" s="90"/>
      <c r="I171" s="90"/>
      <c r="J171" s="90"/>
    </row>
    <row r="172" spans="1:10" s="89" customFormat="1">
      <c r="A172" s="25" t="s">
        <v>14</v>
      </c>
      <c r="B172" s="17" t="s">
        <v>1</v>
      </c>
      <c r="C172" s="50">
        <f t="shared" si="8"/>
        <v>17</v>
      </c>
      <c r="E172" s="90"/>
      <c r="F172" s="90"/>
      <c r="G172" s="90"/>
      <c r="H172" s="90"/>
      <c r="I172" s="90"/>
      <c r="J172" s="90"/>
    </row>
    <row r="173" spans="1:10" s="89" customFormat="1">
      <c r="A173" s="11"/>
      <c r="B173" s="18" t="s">
        <v>2</v>
      </c>
      <c r="C173" s="50">
        <f t="shared" si="8"/>
        <v>17</v>
      </c>
      <c r="E173" s="90"/>
      <c r="F173" s="90"/>
      <c r="G173" s="90"/>
      <c r="H173" s="90"/>
      <c r="I173" s="90"/>
      <c r="J173" s="90"/>
    </row>
    <row r="174" spans="1:10" s="89" customFormat="1">
      <c r="A174" s="27" t="s">
        <v>25</v>
      </c>
      <c r="B174" s="17" t="s">
        <v>1</v>
      </c>
      <c r="C174" s="50">
        <f t="shared" si="8"/>
        <v>17</v>
      </c>
      <c r="E174" s="90"/>
      <c r="F174" s="90"/>
      <c r="G174" s="90"/>
      <c r="H174" s="90"/>
      <c r="I174" s="90"/>
      <c r="J174" s="90"/>
    </row>
    <row r="175" spans="1:10" s="89" customFormat="1">
      <c r="A175" s="108"/>
      <c r="B175" s="18" t="s">
        <v>2</v>
      </c>
      <c r="C175" s="50">
        <f t="shared" si="8"/>
        <v>17</v>
      </c>
      <c r="E175" s="90"/>
      <c r="F175" s="90"/>
      <c r="G175" s="90"/>
      <c r="H175" s="90"/>
      <c r="I175" s="90"/>
      <c r="J175" s="90"/>
    </row>
    <row r="176" spans="1:10" s="48" customFormat="1">
      <c r="A176" s="133" t="s">
        <v>49</v>
      </c>
      <c r="B176" s="17" t="s">
        <v>1</v>
      </c>
      <c r="C176" s="50">
        <f t="shared" ref="C176:C181" si="9">C206</f>
        <v>94.4</v>
      </c>
      <c r="E176" s="52"/>
      <c r="F176" s="52"/>
      <c r="G176" s="52"/>
      <c r="H176" s="52"/>
      <c r="I176" s="52"/>
      <c r="J176" s="52"/>
    </row>
    <row r="177" spans="1:10" s="48" customFormat="1">
      <c r="A177" s="14" t="s">
        <v>9</v>
      </c>
      <c r="B177" s="18" t="s">
        <v>2</v>
      </c>
      <c r="C177" s="50">
        <f t="shared" si="9"/>
        <v>94.4</v>
      </c>
      <c r="E177" s="52"/>
      <c r="F177" s="52"/>
      <c r="G177" s="52"/>
      <c r="H177" s="52"/>
      <c r="I177" s="52"/>
      <c r="J177" s="52"/>
    </row>
    <row r="178" spans="1:10" s="48" customFormat="1">
      <c r="A178" s="16" t="s">
        <v>10</v>
      </c>
      <c r="B178" s="17" t="s">
        <v>1</v>
      </c>
      <c r="C178" s="109">
        <f t="shared" si="9"/>
        <v>94.4</v>
      </c>
      <c r="E178" s="52"/>
      <c r="F178" s="52"/>
      <c r="G178" s="52"/>
      <c r="H178" s="52"/>
      <c r="I178" s="52"/>
      <c r="J178" s="52"/>
    </row>
    <row r="179" spans="1:10" s="48" customFormat="1">
      <c r="A179" s="15"/>
      <c r="B179" s="18" t="s">
        <v>2</v>
      </c>
      <c r="C179" s="109">
        <f t="shared" si="9"/>
        <v>94.4</v>
      </c>
      <c r="E179" s="52"/>
      <c r="F179" s="52"/>
      <c r="G179" s="52"/>
      <c r="H179" s="52"/>
      <c r="I179" s="52"/>
      <c r="J179" s="52"/>
    </row>
    <row r="180" spans="1:10" s="48" customFormat="1">
      <c r="A180" s="74" t="s">
        <v>24</v>
      </c>
      <c r="B180" s="28" t="s">
        <v>1</v>
      </c>
      <c r="C180" s="23">
        <f t="shared" si="9"/>
        <v>94.4</v>
      </c>
    </row>
    <row r="181" spans="1:10" s="48" customFormat="1">
      <c r="A181" s="27"/>
      <c r="B181" s="18" t="s">
        <v>2</v>
      </c>
      <c r="C181" s="23">
        <f t="shared" si="9"/>
        <v>94.4</v>
      </c>
    </row>
    <row r="182" spans="1:10" s="48" customFormat="1">
      <c r="A182" s="38" t="s">
        <v>25</v>
      </c>
      <c r="B182" s="17" t="s">
        <v>1</v>
      </c>
      <c r="C182" s="50">
        <f>C212</f>
        <v>94.4</v>
      </c>
      <c r="E182" s="52"/>
      <c r="F182" s="52"/>
      <c r="G182" s="52"/>
      <c r="H182" s="52"/>
      <c r="I182" s="52"/>
      <c r="J182" s="52"/>
    </row>
    <row r="183" spans="1:10" s="48" customFormat="1">
      <c r="A183" s="27"/>
      <c r="B183" s="28" t="s">
        <v>2</v>
      </c>
      <c r="C183" s="199">
        <f>C213</f>
        <v>94.4</v>
      </c>
      <c r="E183" s="52"/>
      <c r="F183" s="52"/>
      <c r="G183" s="52"/>
      <c r="H183" s="52"/>
      <c r="I183" s="52"/>
      <c r="J183" s="52"/>
    </row>
    <row r="184" spans="1:10">
      <c r="A184" s="628" t="s">
        <v>19</v>
      </c>
      <c r="B184" s="628"/>
      <c r="C184" s="628"/>
      <c r="D184" s="203"/>
      <c r="E184" s="150"/>
      <c r="F184" s="203"/>
      <c r="G184" s="203"/>
      <c r="H184" s="203"/>
      <c r="I184" s="203"/>
    </row>
    <row r="185" spans="1:10" s="177" customFormat="1">
      <c r="A185" s="175" t="s">
        <v>15</v>
      </c>
      <c r="B185" s="181" t="s">
        <v>1</v>
      </c>
      <c r="C185" s="200">
        <f t="shared" ref="C185:C192" si="10">C187</f>
        <v>0</v>
      </c>
      <c r="D185" s="201"/>
      <c r="E185" s="196"/>
      <c r="F185" s="202">
        <f t="shared" ref="F185:I190" si="11">F187</f>
        <v>0</v>
      </c>
      <c r="G185" s="200">
        <f t="shared" si="11"/>
        <v>0</v>
      </c>
      <c r="H185" s="200">
        <f t="shared" si="11"/>
        <v>0</v>
      </c>
      <c r="I185" s="200">
        <f t="shared" si="11"/>
        <v>0</v>
      </c>
    </row>
    <row r="186" spans="1:10" s="177" customFormat="1">
      <c r="A186" s="178" t="s">
        <v>16</v>
      </c>
      <c r="B186" s="179" t="s">
        <v>2</v>
      </c>
      <c r="C186" s="176">
        <f t="shared" si="10"/>
        <v>0</v>
      </c>
      <c r="D186" s="192"/>
      <c r="E186" s="197"/>
      <c r="F186" s="194">
        <f t="shared" si="11"/>
        <v>0</v>
      </c>
      <c r="G186" s="176">
        <f t="shared" si="11"/>
        <v>0</v>
      </c>
      <c r="H186" s="176">
        <f t="shared" si="11"/>
        <v>0</v>
      </c>
      <c r="I186" s="176">
        <f t="shared" si="11"/>
        <v>0</v>
      </c>
    </row>
    <row r="187" spans="1:10" s="177" customFormat="1">
      <c r="A187" s="180" t="s">
        <v>20</v>
      </c>
      <c r="B187" s="181" t="s">
        <v>1</v>
      </c>
      <c r="C187" s="176">
        <f t="shared" si="10"/>
        <v>0</v>
      </c>
      <c r="D187" s="192"/>
      <c r="E187" s="196"/>
      <c r="F187" s="194">
        <f t="shared" si="11"/>
        <v>0</v>
      </c>
      <c r="G187" s="176">
        <f t="shared" si="11"/>
        <v>0</v>
      </c>
      <c r="H187" s="176">
        <f t="shared" si="11"/>
        <v>0</v>
      </c>
      <c r="I187" s="176">
        <f t="shared" si="11"/>
        <v>0</v>
      </c>
    </row>
    <row r="188" spans="1:10" s="177" customFormat="1">
      <c r="A188" s="182" t="s">
        <v>21</v>
      </c>
      <c r="B188" s="179" t="s">
        <v>2</v>
      </c>
      <c r="C188" s="176">
        <f t="shared" si="10"/>
        <v>0</v>
      </c>
      <c r="D188" s="192"/>
      <c r="E188" s="196"/>
      <c r="F188" s="194">
        <f t="shared" si="11"/>
        <v>0</v>
      </c>
      <c r="G188" s="176">
        <f t="shared" si="11"/>
        <v>0</v>
      </c>
      <c r="H188" s="176">
        <f t="shared" si="11"/>
        <v>0</v>
      </c>
      <c r="I188" s="176">
        <f t="shared" si="11"/>
        <v>0</v>
      </c>
    </row>
    <row r="189" spans="1:10" s="177" customFormat="1">
      <c r="A189" s="183" t="s">
        <v>10</v>
      </c>
      <c r="B189" s="181" t="s">
        <v>1</v>
      </c>
      <c r="C189" s="176">
        <f t="shared" si="10"/>
        <v>0</v>
      </c>
      <c r="D189" s="192"/>
      <c r="E189" s="196"/>
      <c r="F189" s="194">
        <f t="shared" si="11"/>
        <v>0</v>
      </c>
      <c r="G189" s="176">
        <f t="shared" si="11"/>
        <v>0</v>
      </c>
      <c r="H189" s="176">
        <f t="shared" si="11"/>
        <v>0</v>
      </c>
      <c r="I189" s="176">
        <f t="shared" si="11"/>
        <v>0</v>
      </c>
    </row>
    <row r="190" spans="1:10" s="177" customFormat="1">
      <c r="A190" s="184"/>
      <c r="B190" s="179" t="s">
        <v>2</v>
      </c>
      <c r="C190" s="176">
        <f t="shared" si="10"/>
        <v>0</v>
      </c>
      <c r="D190" s="192"/>
      <c r="E190" s="196"/>
      <c r="F190" s="194">
        <f t="shared" si="11"/>
        <v>0</v>
      </c>
      <c r="G190" s="176">
        <f t="shared" si="11"/>
        <v>0</v>
      </c>
      <c r="H190" s="176">
        <f t="shared" si="11"/>
        <v>0</v>
      </c>
      <c r="I190" s="176">
        <f t="shared" si="11"/>
        <v>0</v>
      </c>
    </row>
    <row r="191" spans="1:10" s="177" customFormat="1">
      <c r="A191" s="185" t="s">
        <v>24</v>
      </c>
      <c r="B191" s="181" t="s">
        <v>1</v>
      </c>
      <c r="C191" s="176">
        <f t="shared" si="10"/>
        <v>0</v>
      </c>
      <c r="D191" s="192"/>
      <c r="E191" s="196"/>
      <c r="F191" s="194">
        <f t="shared" ref="F191:I192" si="12">F193</f>
        <v>0</v>
      </c>
      <c r="G191" s="176">
        <f t="shared" si="12"/>
        <v>0</v>
      </c>
      <c r="H191" s="176">
        <f t="shared" si="12"/>
        <v>0</v>
      </c>
      <c r="I191" s="176">
        <f t="shared" si="12"/>
        <v>0</v>
      </c>
    </row>
    <row r="192" spans="1:10" s="177" customFormat="1">
      <c r="A192" s="182"/>
      <c r="B192" s="179" t="s">
        <v>2</v>
      </c>
      <c r="C192" s="176">
        <f t="shared" si="10"/>
        <v>0</v>
      </c>
      <c r="D192" s="192"/>
      <c r="E192" s="196"/>
      <c r="F192" s="194">
        <f t="shared" si="12"/>
        <v>0</v>
      </c>
      <c r="G192" s="176">
        <f t="shared" si="12"/>
        <v>0</v>
      </c>
      <c r="H192" s="176">
        <f t="shared" si="12"/>
        <v>0</v>
      </c>
      <c r="I192" s="176">
        <f t="shared" si="12"/>
        <v>0</v>
      </c>
    </row>
    <row r="193" spans="1:10" s="189" customFormat="1">
      <c r="A193" s="186" t="s">
        <v>25</v>
      </c>
      <c r="B193" s="187" t="s">
        <v>1</v>
      </c>
      <c r="C193" s="188">
        <f>C195+C197+C199+C201</f>
        <v>0</v>
      </c>
      <c r="D193" s="193"/>
      <c r="E193" s="198"/>
      <c r="F193" s="195">
        <f>F194</f>
        <v>0</v>
      </c>
      <c r="G193" s="188">
        <f>G194</f>
        <v>0</v>
      </c>
      <c r="H193" s="188">
        <f>H194</f>
        <v>0</v>
      </c>
      <c r="I193" s="188">
        <f>I203+I205+I207+I209+I211+I213+I215+I217+I219+I221+I223+I225+I227+I229+I231</f>
        <v>0</v>
      </c>
    </row>
    <row r="194" spans="1:10" s="189" customFormat="1">
      <c r="A194" s="190"/>
      <c r="B194" s="191" t="s">
        <v>2</v>
      </c>
      <c r="C194" s="188">
        <f>C196+C198+C200+C202</f>
        <v>0</v>
      </c>
      <c r="D194" s="193"/>
      <c r="E194" s="198"/>
      <c r="F194" s="195">
        <v>0</v>
      </c>
      <c r="G194" s="188">
        <v>0</v>
      </c>
      <c r="H194" s="188">
        <v>0</v>
      </c>
      <c r="I194" s="188">
        <f>I204+I206+I208+I210+I212+I214+I216+I218+I220+I222+I224+I226+I228+I230+I232</f>
        <v>0</v>
      </c>
    </row>
    <row r="195" spans="1:10" s="177" customFormat="1">
      <c r="A195" s="626" t="s">
        <v>104</v>
      </c>
      <c r="B195" s="204" t="s">
        <v>1</v>
      </c>
      <c r="C195" s="176">
        <v>-200</v>
      </c>
      <c r="D195" s="192"/>
      <c r="E195" s="196"/>
      <c r="F195" s="194"/>
      <c r="G195" s="176"/>
      <c r="H195" s="176"/>
      <c r="I195" s="176"/>
    </row>
    <row r="196" spans="1:10" s="177" customFormat="1">
      <c r="A196" s="627"/>
      <c r="B196" s="205" t="s">
        <v>2</v>
      </c>
      <c r="C196" s="176">
        <v>-200</v>
      </c>
      <c r="D196" s="192"/>
      <c r="E196" s="196"/>
      <c r="F196" s="194"/>
      <c r="G196" s="176"/>
      <c r="H196" s="176"/>
      <c r="I196" s="176"/>
    </row>
    <row r="197" spans="1:10" s="189" customFormat="1" ht="63.75">
      <c r="A197" s="208" t="s">
        <v>105</v>
      </c>
      <c r="B197" s="204" t="s">
        <v>1</v>
      </c>
      <c r="C197" s="206">
        <v>200</v>
      </c>
      <c r="D197" s="193"/>
      <c r="E197" s="198"/>
      <c r="F197" s="195"/>
      <c r="G197" s="188"/>
      <c r="H197" s="188"/>
      <c r="I197" s="188"/>
    </row>
    <row r="198" spans="1:10" s="189" customFormat="1" ht="13.5" customHeight="1">
      <c r="A198" s="207"/>
      <c r="B198" s="205" t="s">
        <v>2</v>
      </c>
      <c r="C198" s="206">
        <v>200</v>
      </c>
      <c r="D198" s="193"/>
      <c r="E198" s="198"/>
      <c r="F198" s="195"/>
      <c r="G198" s="188"/>
      <c r="H198" s="188"/>
      <c r="I198" s="188"/>
    </row>
    <row r="199" spans="1:10" s="177" customFormat="1" ht="51">
      <c r="A199" s="209" t="s">
        <v>107</v>
      </c>
      <c r="B199" s="204" t="s">
        <v>1</v>
      </c>
      <c r="C199" s="206">
        <v>-150</v>
      </c>
      <c r="D199" s="192"/>
      <c r="E199" s="196"/>
      <c r="F199" s="194"/>
      <c r="G199" s="176"/>
      <c r="H199" s="176"/>
      <c r="I199" s="176"/>
    </row>
    <row r="200" spans="1:10" s="177" customFormat="1">
      <c r="A200" s="178"/>
      <c r="B200" s="205" t="s">
        <v>2</v>
      </c>
      <c r="C200" s="206">
        <v>-150</v>
      </c>
      <c r="D200" s="192"/>
      <c r="E200" s="196"/>
      <c r="F200" s="194"/>
      <c r="G200" s="176"/>
      <c r="H200" s="176"/>
      <c r="I200" s="176"/>
    </row>
    <row r="201" spans="1:10" s="189" customFormat="1" ht="63.75">
      <c r="A201" s="208" t="s">
        <v>106</v>
      </c>
      <c r="B201" s="204" t="s">
        <v>1</v>
      </c>
      <c r="C201" s="206">
        <v>150</v>
      </c>
      <c r="D201" s="193"/>
      <c r="E201" s="198"/>
      <c r="F201" s="195"/>
      <c r="G201" s="188"/>
      <c r="H201" s="188"/>
      <c r="I201" s="188"/>
    </row>
    <row r="202" spans="1:10" s="189" customFormat="1">
      <c r="A202" s="207"/>
      <c r="B202" s="205" t="s">
        <v>2</v>
      </c>
      <c r="C202" s="206">
        <v>150</v>
      </c>
      <c r="D202" s="193"/>
      <c r="E202" s="198"/>
      <c r="F202" s="195"/>
      <c r="G202" s="188"/>
      <c r="H202" s="188"/>
      <c r="I202" s="188"/>
    </row>
    <row r="203" spans="1:10" s="48" customFormat="1">
      <c r="A203" s="614" t="s">
        <v>48</v>
      </c>
      <c r="B203" s="615"/>
      <c r="C203" s="615"/>
      <c r="E203" s="52"/>
      <c r="F203" s="52"/>
      <c r="G203" s="52"/>
      <c r="H203" s="52"/>
      <c r="I203" s="52"/>
      <c r="J203" s="52"/>
    </row>
    <row r="204" spans="1:10" s="48" customFormat="1">
      <c r="A204" s="25" t="s">
        <v>15</v>
      </c>
      <c r="B204" s="17" t="s">
        <v>1</v>
      </c>
      <c r="C204" s="109">
        <f t="shared" ref="C204:C211" si="13">C206</f>
        <v>94.4</v>
      </c>
      <c r="E204" s="52"/>
      <c r="F204" s="52"/>
      <c r="G204" s="52"/>
      <c r="H204" s="52"/>
      <c r="I204" s="52"/>
      <c r="J204" s="52"/>
    </row>
    <row r="205" spans="1:10" s="48" customFormat="1">
      <c r="A205" s="26" t="s">
        <v>16</v>
      </c>
      <c r="B205" s="18" t="s">
        <v>2</v>
      </c>
      <c r="C205" s="109">
        <f t="shared" si="13"/>
        <v>94.4</v>
      </c>
      <c r="E205" s="52"/>
      <c r="F205" s="52"/>
      <c r="G205" s="52"/>
      <c r="H205" s="52"/>
      <c r="I205" s="52"/>
      <c r="J205" s="52"/>
    </row>
    <row r="206" spans="1:10" s="48" customFormat="1">
      <c r="A206" s="30" t="s">
        <v>49</v>
      </c>
      <c r="B206" s="17" t="s">
        <v>1</v>
      </c>
      <c r="C206" s="50">
        <f t="shared" si="13"/>
        <v>94.4</v>
      </c>
      <c r="E206" s="52"/>
      <c r="F206" s="52"/>
      <c r="G206" s="52"/>
      <c r="H206" s="52"/>
      <c r="I206" s="52"/>
      <c r="J206" s="52"/>
    </row>
    <row r="207" spans="1:10" s="48" customFormat="1">
      <c r="A207" s="11" t="s">
        <v>21</v>
      </c>
      <c r="B207" s="18" t="s">
        <v>2</v>
      </c>
      <c r="C207" s="50">
        <f t="shared" si="13"/>
        <v>94.4</v>
      </c>
      <c r="E207" s="52"/>
      <c r="F207" s="52"/>
      <c r="G207" s="52"/>
      <c r="H207" s="52"/>
      <c r="I207" s="52"/>
      <c r="J207" s="52"/>
    </row>
    <row r="208" spans="1:10" s="48" customFormat="1">
      <c r="A208" s="16" t="s">
        <v>10</v>
      </c>
      <c r="B208" s="17" t="s">
        <v>1</v>
      </c>
      <c r="C208" s="109">
        <f t="shared" si="13"/>
        <v>94.4</v>
      </c>
      <c r="E208" s="52"/>
      <c r="F208" s="52"/>
      <c r="G208" s="52"/>
      <c r="H208" s="52"/>
      <c r="I208" s="52"/>
      <c r="J208" s="52"/>
    </row>
    <row r="209" spans="1:10" s="48" customFormat="1">
      <c r="A209" s="15"/>
      <c r="B209" s="18" t="s">
        <v>2</v>
      </c>
      <c r="C209" s="109">
        <f t="shared" si="13"/>
        <v>94.4</v>
      </c>
    </row>
    <row r="210" spans="1:10" s="48" customFormat="1">
      <c r="A210" s="74" t="s">
        <v>24</v>
      </c>
      <c r="B210" s="28" t="s">
        <v>1</v>
      </c>
      <c r="C210" s="23">
        <f t="shared" si="13"/>
        <v>94.4</v>
      </c>
    </row>
    <row r="211" spans="1:10" s="48" customFormat="1">
      <c r="A211" s="27"/>
      <c r="B211" s="18" t="s">
        <v>2</v>
      </c>
      <c r="C211" s="23">
        <f t="shared" si="13"/>
        <v>94.4</v>
      </c>
      <c r="E211" s="52"/>
      <c r="F211" s="52"/>
      <c r="G211" s="52"/>
      <c r="H211" s="52"/>
      <c r="I211" s="52"/>
      <c r="J211" s="52"/>
    </row>
    <row r="212" spans="1:10" s="48" customFormat="1">
      <c r="A212" s="134" t="s">
        <v>25</v>
      </c>
      <c r="B212" s="17" t="s">
        <v>1</v>
      </c>
      <c r="C212" s="50">
        <f>C214+C218</f>
        <v>94.4</v>
      </c>
      <c r="E212" s="52"/>
      <c r="F212" s="52"/>
      <c r="G212" s="52"/>
      <c r="H212" s="52"/>
      <c r="I212" s="52"/>
      <c r="J212" s="52"/>
    </row>
    <row r="213" spans="1:10" s="48" customFormat="1">
      <c r="A213" s="135"/>
      <c r="B213" s="18" t="s">
        <v>2</v>
      </c>
      <c r="C213" s="50">
        <f>C215+C219</f>
        <v>94.4</v>
      </c>
      <c r="E213" s="52"/>
      <c r="F213" s="52"/>
      <c r="G213" s="52"/>
      <c r="H213" s="52"/>
      <c r="I213" s="52"/>
      <c r="J213" s="52"/>
    </row>
    <row r="214" spans="1:10" s="48" customFormat="1">
      <c r="A214" s="68" t="s">
        <v>86</v>
      </c>
      <c r="B214" s="17" t="s">
        <v>1</v>
      </c>
      <c r="C214" s="109">
        <f>C216</f>
        <v>91</v>
      </c>
      <c r="E214" s="52"/>
      <c r="F214" s="52"/>
      <c r="G214" s="52"/>
      <c r="H214" s="52"/>
      <c r="I214" s="52"/>
      <c r="J214" s="52"/>
    </row>
    <row r="215" spans="1:10" s="48" customFormat="1">
      <c r="A215" s="135"/>
      <c r="B215" s="18" t="s">
        <v>2</v>
      </c>
      <c r="C215" s="109">
        <f>C217</f>
        <v>91</v>
      </c>
      <c r="E215" s="52"/>
      <c r="F215" s="52"/>
      <c r="G215" s="52"/>
      <c r="H215" s="52"/>
      <c r="I215" s="52"/>
      <c r="J215" s="52"/>
    </row>
    <row r="216" spans="1:10" s="48" customFormat="1">
      <c r="A216" s="136" t="s">
        <v>87</v>
      </c>
      <c r="B216" s="17" t="s">
        <v>1</v>
      </c>
      <c r="C216" s="50">
        <v>91</v>
      </c>
      <c r="E216" s="52"/>
      <c r="F216" s="52"/>
      <c r="G216" s="52"/>
      <c r="H216" s="52"/>
      <c r="I216" s="52"/>
      <c r="J216" s="52"/>
    </row>
    <row r="217" spans="1:10" s="48" customFormat="1">
      <c r="A217" s="46"/>
      <c r="B217" s="18" t="s">
        <v>2</v>
      </c>
      <c r="C217" s="50">
        <v>91</v>
      </c>
      <c r="E217" s="52"/>
      <c r="F217" s="52"/>
      <c r="G217" s="52"/>
      <c r="H217" s="52"/>
      <c r="I217" s="52"/>
      <c r="J217" s="52"/>
    </row>
    <row r="218" spans="1:10" s="48" customFormat="1">
      <c r="A218" s="125" t="s">
        <v>88</v>
      </c>
      <c r="B218" s="17" t="s">
        <v>1</v>
      </c>
      <c r="C218" s="50">
        <f>C220+C222</f>
        <v>3.4</v>
      </c>
      <c r="E218" s="52"/>
      <c r="F218" s="52"/>
      <c r="G218" s="52"/>
      <c r="H218" s="52"/>
      <c r="I218" s="52"/>
      <c r="J218" s="52"/>
    </row>
    <row r="219" spans="1:10" s="48" customFormat="1">
      <c r="A219" s="46"/>
      <c r="B219" s="18" t="s">
        <v>2</v>
      </c>
      <c r="C219" s="50">
        <f>C221+C223</f>
        <v>3.4</v>
      </c>
      <c r="E219" s="52"/>
      <c r="F219" s="52"/>
      <c r="G219" s="52"/>
      <c r="H219" s="52"/>
      <c r="I219" s="52"/>
      <c r="J219" s="52"/>
    </row>
    <row r="220" spans="1:10" s="48" customFormat="1">
      <c r="A220" s="136" t="s">
        <v>89</v>
      </c>
      <c r="B220" s="17" t="s">
        <v>1</v>
      </c>
      <c r="C220" s="50">
        <v>-0.1</v>
      </c>
      <c r="E220" s="52"/>
      <c r="F220" s="52"/>
      <c r="G220" s="52"/>
      <c r="H220" s="52"/>
      <c r="I220" s="52"/>
      <c r="J220" s="52"/>
    </row>
    <row r="221" spans="1:10" s="48" customFormat="1">
      <c r="A221" s="46"/>
      <c r="B221" s="18" t="s">
        <v>2</v>
      </c>
      <c r="C221" s="50">
        <v>-0.1</v>
      </c>
      <c r="E221" s="52"/>
      <c r="F221" s="52"/>
      <c r="G221" s="52"/>
      <c r="H221" s="52"/>
      <c r="I221" s="52"/>
      <c r="J221" s="52"/>
    </row>
    <row r="222" spans="1:10" s="48" customFormat="1">
      <c r="A222" s="136" t="s">
        <v>90</v>
      </c>
      <c r="B222" s="17" t="s">
        <v>1</v>
      </c>
      <c r="C222" s="50">
        <v>3.5</v>
      </c>
      <c r="E222" s="52"/>
      <c r="F222" s="52"/>
      <c r="G222" s="52"/>
      <c r="H222" s="52"/>
      <c r="I222" s="52"/>
      <c r="J222" s="52"/>
    </row>
    <row r="223" spans="1:10" s="48" customFormat="1">
      <c r="A223" s="46"/>
      <c r="B223" s="18" t="s">
        <v>2</v>
      </c>
      <c r="C223" s="50">
        <v>3.5</v>
      </c>
      <c r="E223" s="52"/>
      <c r="F223" s="52"/>
      <c r="G223" s="52"/>
      <c r="H223" s="52"/>
      <c r="I223" s="52"/>
      <c r="J223" s="52"/>
    </row>
    <row r="224" spans="1:10" s="48" customFormat="1">
      <c r="A224" s="148" t="s">
        <v>94</v>
      </c>
      <c r="B224" s="149"/>
      <c r="C224" s="149"/>
      <c r="E224" s="52"/>
      <c r="F224" s="52"/>
      <c r="G224" s="52"/>
      <c r="H224" s="52"/>
      <c r="I224" s="52"/>
      <c r="J224" s="52"/>
    </row>
    <row r="225" spans="1:10" s="89" customFormat="1">
      <c r="A225" s="25" t="s">
        <v>15</v>
      </c>
      <c r="B225" s="17" t="s">
        <v>1</v>
      </c>
      <c r="C225" s="50">
        <f t="shared" ref="C225:C234" si="14">C227</f>
        <v>17</v>
      </c>
      <c r="E225" s="90"/>
      <c r="F225" s="90"/>
      <c r="G225" s="90"/>
      <c r="H225" s="90"/>
      <c r="I225" s="90"/>
      <c r="J225" s="90"/>
    </row>
    <row r="226" spans="1:10" s="89" customFormat="1">
      <c r="A226" s="26" t="s">
        <v>16</v>
      </c>
      <c r="B226" s="18" t="s">
        <v>2</v>
      </c>
      <c r="C226" s="50">
        <f t="shared" si="14"/>
        <v>17</v>
      </c>
      <c r="E226" s="90"/>
      <c r="F226" s="90"/>
      <c r="G226" s="90"/>
      <c r="H226" s="90"/>
      <c r="I226" s="90"/>
      <c r="J226" s="90"/>
    </row>
    <row r="227" spans="1:10" s="89" customFormat="1">
      <c r="A227" s="151" t="s">
        <v>20</v>
      </c>
      <c r="B227" s="17" t="s">
        <v>1</v>
      </c>
      <c r="C227" s="50">
        <f t="shared" si="14"/>
        <v>17</v>
      </c>
      <c r="E227" s="90"/>
      <c r="F227" s="90"/>
      <c r="G227" s="90"/>
      <c r="H227" s="90"/>
      <c r="I227" s="90"/>
      <c r="J227" s="90"/>
    </row>
    <row r="228" spans="1:10" s="89" customFormat="1">
      <c r="A228" s="124" t="s">
        <v>95</v>
      </c>
      <c r="B228" s="18" t="s">
        <v>2</v>
      </c>
      <c r="C228" s="50">
        <f t="shared" si="14"/>
        <v>17</v>
      </c>
      <c r="E228" s="90"/>
      <c r="F228" s="90"/>
      <c r="G228" s="90"/>
      <c r="H228" s="90"/>
      <c r="I228" s="90"/>
      <c r="J228" s="90"/>
    </row>
    <row r="229" spans="1:10" s="89" customFormat="1">
      <c r="A229" s="16" t="s">
        <v>10</v>
      </c>
      <c r="B229" s="17" t="s">
        <v>1</v>
      </c>
      <c r="C229" s="50">
        <f t="shared" si="14"/>
        <v>17</v>
      </c>
      <c r="E229" s="90"/>
      <c r="F229" s="90"/>
      <c r="G229" s="90"/>
      <c r="H229" s="90"/>
      <c r="I229" s="90"/>
      <c r="J229" s="90"/>
    </row>
    <row r="230" spans="1:10" s="89" customFormat="1">
      <c r="A230" s="15"/>
      <c r="B230" s="18" t="s">
        <v>2</v>
      </c>
      <c r="C230" s="50">
        <f t="shared" si="14"/>
        <v>17</v>
      </c>
      <c r="E230" s="90"/>
      <c r="F230" s="90"/>
      <c r="G230" s="90"/>
      <c r="H230" s="90"/>
      <c r="I230" s="90"/>
      <c r="J230" s="90"/>
    </row>
    <row r="231" spans="1:10" s="89" customFormat="1">
      <c r="A231" s="25" t="s">
        <v>14</v>
      </c>
      <c r="B231" s="17" t="s">
        <v>1</v>
      </c>
      <c r="C231" s="50">
        <f t="shared" si="14"/>
        <v>17</v>
      </c>
      <c r="E231" s="90"/>
      <c r="F231" s="90"/>
      <c r="G231" s="90"/>
      <c r="H231" s="90"/>
      <c r="I231" s="90"/>
      <c r="J231" s="90"/>
    </row>
    <row r="232" spans="1:10" s="89" customFormat="1">
      <c r="A232" s="11"/>
      <c r="B232" s="18" t="s">
        <v>2</v>
      </c>
      <c r="C232" s="50">
        <f t="shared" si="14"/>
        <v>17</v>
      </c>
      <c r="E232" s="90"/>
      <c r="F232" s="90"/>
      <c r="G232" s="90"/>
      <c r="H232" s="90"/>
      <c r="I232" s="90"/>
      <c r="J232" s="90"/>
    </row>
    <row r="233" spans="1:10" s="89" customFormat="1">
      <c r="A233" s="38" t="s">
        <v>25</v>
      </c>
      <c r="B233" s="17" t="s">
        <v>1</v>
      </c>
      <c r="C233" s="50">
        <f t="shared" si="14"/>
        <v>17</v>
      </c>
      <c r="E233" s="90"/>
      <c r="F233" s="90"/>
      <c r="G233" s="90"/>
      <c r="H233" s="90"/>
      <c r="I233" s="90"/>
      <c r="J233" s="90"/>
    </row>
    <row r="234" spans="1:10" s="89" customFormat="1">
      <c r="A234" s="108"/>
      <c r="B234" s="18" t="s">
        <v>2</v>
      </c>
      <c r="C234" s="50">
        <f t="shared" si="14"/>
        <v>17</v>
      </c>
      <c r="E234" s="90"/>
      <c r="F234" s="90"/>
      <c r="G234" s="90"/>
      <c r="H234" s="90"/>
      <c r="I234" s="90"/>
      <c r="J234" s="90"/>
    </row>
    <row r="235" spans="1:10" s="89" customFormat="1">
      <c r="A235" s="152" t="s">
        <v>96</v>
      </c>
      <c r="B235" s="17" t="s">
        <v>1</v>
      </c>
      <c r="C235" s="50">
        <f>C237+C239+C241</f>
        <v>17</v>
      </c>
      <c r="E235" s="90"/>
      <c r="F235" s="90"/>
      <c r="G235" s="90"/>
      <c r="H235" s="90"/>
      <c r="I235" s="90"/>
      <c r="J235" s="90"/>
    </row>
    <row r="236" spans="1:10" s="89" customFormat="1">
      <c r="A236" s="108"/>
      <c r="B236" s="18" t="s">
        <v>2</v>
      </c>
      <c r="C236" s="50">
        <f>C238+C240+C242</f>
        <v>17</v>
      </c>
      <c r="E236" s="90"/>
      <c r="F236" s="90"/>
      <c r="G236" s="90"/>
      <c r="H236" s="90"/>
      <c r="I236" s="90"/>
      <c r="J236" s="90"/>
    </row>
    <row r="237" spans="1:10" s="89" customFormat="1">
      <c r="A237" s="55" t="s">
        <v>97</v>
      </c>
      <c r="B237" s="17" t="s">
        <v>1</v>
      </c>
      <c r="C237" s="50">
        <v>3</v>
      </c>
      <c r="E237" s="90"/>
      <c r="F237" s="90"/>
      <c r="G237" s="90"/>
      <c r="H237" s="90"/>
      <c r="I237" s="90"/>
      <c r="J237" s="90"/>
    </row>
    <row r="238" spans="1:10" s="89" customFormat="1">
      <c r="A238" s="108"/>
      <c r="B238" s="18" t="s">
        <v>2</v>
      </c>
      <c r="C238" s="50">
        <v>3</v>
      </c>
      <c r="E238" s="90"/>
      <c r="F238" s="90"/>
      <c r="G238" s="90"/>
      <c r="H238" s="90"/>
      <c r="I238" s="90"/>
      <c r="J238" s="90"/>
    </row>
    <row r="239" spans="1:10" s="89" customFormat="1">
      <c r="A239" s="55" t="s">
        <v>98</v>
      </c>
      <c r="B239" s="17" t="s">
        <v>1</v>
      </c>
      <c r="C239" s="50">
        <v>3</v>
      </c>
      <c r="E239" s="90"/>
      <c r="F239" s="90"/>
      <c r="G239" s="90"/>
      <c r="H239" s="90"/>
      <c r="I239" s="90"/>
      <c r="J239" s="90"/>
    </row>
    <row r="240" spans="1:10" s="89" customFormat="1">
      <c r="A240" s="108"/>
      <c r="B240" s="18" t="s">
        <v>2</v>
      </c>
      <c r="C240" s="50">
        <v>3</v>
      </c>
      <c r="E240" s="90"/>
      <c r="F240" s="90"/>
      <c r="G240" s="90"/>
      <c r="H240" s="90"/>
      <c r="I240" s="90"/>
      <c r="J240" s="90"/>
    </row>
    <row r="241" spans="1:13" s="89" customFormat="1">
      <c r="A241" s="55" t="s">
        <v>99</v>
      </c>
      <c r="B241" s="17" t="s">
        <v>1</v>
      </c>
      <c r="C241" s="50">
        <v>11</v>
      </c>
      <c r="E241" s="90"/>
      <c r="F241" s="90"/>
      <c r="G241" s="90"/>
      <c r="H241" s="90"/>
      <c r="I241" s="90"/>
      <c r="J241" s="90"/>
    </row>
    <row r="242" spans="1:13" s="89" customFormat="1">
      <c r="A242" s="108"/>
      <c r="B242" s="18" t="s">
        <v>2</v>
      </c>
      <c r="C242" s="50">
        <v>11</v>
      </c>
      <c r="E242" s="90"/>
      <c r="F242" s="90"/>
      <c r="G242" s="90"/>
      <c r="H242" s="90"/>
      <c r="I242" s="90"/>
      <c r="J242" s="90"/>
    </row>
    <row r="243" spans="1:13">
      <c r="A243" s="622" t="s">
        <v>30</v>
      </c>
      <c r="B243" s="612"/>
      <c r="C243" s="613"/>
      <c r="D243" s="72" t="e">
        <f t="shared" ref="D243:I246" si="15">D245</f>
        <v>#REF!</v>
      </c>
      <c r="E243" s="73"/>
      <c r="F243" s="49" t="e">
        <f t="shared" si="15"/>
        <v>#REF!</v>
      </c>
      <c r="G243" s="23" t="e">
        <f t="shared" si="15"/>
        <v>#REF!</v>
      </c>
      <c r="H243" s="23" t="e">
        <f t="shared" si="15"/>
        <v>#REF!</v>
      </c>
      <c r="I243" s="23" t="e">
        <f t="shared" si="15"/>
        <v>#REF!</v>
      </c>
      <c r="J243" s="48"/>
    </row>
    <row r="244" spans="1:13">
      <c r="A244" s="24" t="s">
        <v>15</v>
      </c>
      <c r="B244" s="17" t="s">
        <v>1</v>
      </c>
      <c r="C244" s="23">
        <f>C246</f>
        <v>226.10000000000002</v>
      </c>
      <c r="D244" s="72" t="e">
        <f t="shared" si="15"/>
        <v>#REF!</v>
      </c>
      <c r="E244" s="73"/>
      <c r="F244" s="49" t="e">
        <f t="shared" si="15"/>
        <v>#REF!</v>
      </c>
      <c r="G244" s="23" t="e">
        <f t="shared" si="15"/>
        <v>#REF!</v>
      </c>
      <c r="H244" s="23" t="e">
        <f t="shared" si="15"/>
        <v>#REF!</v>
      </c>
      <c r="I244" s="23" t="e">
        <f t="shared" si="15"/>
        <v>#REF!</v>
      </c>
      <c r="J244" s="48"/>
    </row>
    <row r="245" spans="1:13">
      <c r="A245" s="26" t="s">
        <v>16</v>
      </c>
      <c r="B245" s="18" t="s">
        <v>2</v>
      </c>
      <c r="C245" s="23">
        <f>C247</f>
        <v>226.10000000000002</v>
      </c>
      <c r="D245" s="72" t="e">
        <f t="shared" si="15"/>
        <v>#REF!</v>
      </c>
      <c r="E245" s="73"/>
      <c r="F245" s="49" t="e">
        <f t="shared" si="15"/>
        <v>#REF!</v>
      </c>
      <c r="G245" s="23" t="e">
        <f t="shared" si="15"/>
        <v>#REF!</v>
      </c>
      <c r="H245" s="23" t="e">
        <f t="shared" si="15"/>
        <v>#REF!</v>
      </c>
      <c r="I245" s="23" t="e">
        <f t="shared" si="15"/>
        <v>#REF!</v>
      </c>
      <c r="J245" s="48"/>
    </row>
    <row r="246" spans="1:13">
      <c r="A246" s="30" t="s">
        <v>49</v>
      </c>
      <c r="B246" s="17" t="s">
        <v>1</v>
      </c>
      <c r="C246" s="23">
        <f t="shared" ref="C246:C247" si="16">C248</f>
        <v>226.10000000000002</v>
      </c>
      <c r="D246" s="72" t="e">
        <f t="shared" si="15"/>
        <v>#REF!</v>
      </c>
      <c r="E246" s="73"/>
      <c r="F246" s="49" t="e">
        <f t="shared" si="15"/>
        <v>#REF!</v>
      </c>
      <c r="G246" s="23" t="e">
        <f t="shared" si="15"/>
        <v>#REF!</v>
      </c>
      <c r="H246" s="23" t="e">
        <f t="shared" si="15"/>
        <v>#REF!</v>
      </c>
      <c r="I246" s="23" t="e">
        <f t="shared" si="15"/>
        <v>#REF!</v>
      </c>
      <c r="J246" s="48"/>
    </row>
    <row r="247" spans="1:13">
      <c r="A247" s="14" t="s">
        <v>9</v>
      </c>
      <c r="B247" s="18" t="s">
        <v>2</v>
      </c>
      <c r="C247" s="23">
        <f t="shared" si="16"/>
        <v>226.10000000000002</v>
      </c>
      <c r="D247" s="72" t="e">
        <f>#REF!</f>
        <v>#REF!</v>
      </c>
      <c r="E247" s="73"/>
      <c r="F247" s="49" t="e">
        <f>#REF!</f>
        <v>#REF!</v>
      </c>
      <c r="G247" s="23" t="e">
        <f>#REF!</f>
        <v>#REF!</v>
      </c>
      <c r="H247" s="23" t="e">
        <f>#REF!</f>
        <v>#REF!</v>
      </c>
      <c r="I247" s="23" t="e">
        <f>#REF!</f>
        <v>#REF!</v>
      </c>
      <c r="J247" s="48"/>
    </row>
    <row r="248" spans="1:13">
      <c r="A248" s="101" t="s">
        <v>10</v>
      </c>
      <c r="B248" s="28" t="s">
        <v>1</v>
      </c>
      <c r="C248" s="23">
        <f>C250+C254</f>
        <v>226.10000000000002</v>
      </c>
      <c r="D248" s="72" t="e">
        <f>#REF!</f>
        <v>#REF!</v>
      </c>
      <c r="E248" s="73"/>
      <c r="F248" s="49" t="e">
        <f>#REF!</f>
        <v>#REF!</v>
      </c>
      <c r="G248" s="23" t="e">
        <f>#REF!</f>
        <v>#REF!</v>
      </c>
      <c r="H248" s="23" t="e">
        <f>#REF!</f>
        <v>#REF!</v>
      </c>
      <c r="I248" s="23" t="e">
        <f>#REF!</f>
        <v>#REF!</v>
      </c>
      <c r="J248" s="48"/>
    </row>
    <row r="249" spans="1:13" s="92" customFormat="1" ht="17.25" customHeight="1">
      <c r="A249" s="88"/>
      <c r="B249" s="18" t="s">
        <v>2</v>
      </c>
      <c r="C249" s="23">
        <f>C251+C255</f>
        <v>226.10000000000002</v>
      </c>
      <c r="D249" s="91"/>
      <c r="E249" s="91"/>
      <c r="F249" s="91"/>
      <c r="G249" s="91"/>
      <c r="H249" s="91"/>
      <c r="I249" s="91"/>
      <c r="J249" s="78"/>
    </row>
    <row r="250" spans="1:13" s="92" customFormat="1">
      <c r="A250" s="44" t="s">
        <v>24</v>
      </c>
      <c r="B250" s="28" t="s">
        <v>1</v>
      </c>
      <c r="C250" s="50">
        <f>C252</f>
        <v>0</v>
      </c>
      <c r="D250" s="91"/>
      <c r="E250" s="91"/>
      <c r="F250" s="91"/>
      <c r="G250" s="91"/>
      <c r="H250" s="91"/>
      <c r="I250" s="91"/>
      <c r="J250" s="78"/>
    </row>
    <row r="251" spans="1:13" s="92" customFormat="1">
      <c r="A251" s="14"/>
      <c r="B251" s="18" t="s">
        <v>2</v>
      </c>
      <c r="C251" s="50">
        <f>C253</f>
        <v>0</v>
      </c>
      <c r="D251" s="91"/>
      <c r="E251" s="91"/>
      <c r="F251" s="91"/>
      <c r="G251" s="91"/>
      <c r="H251" s="91"/>
      <c r="I251" s="91"/>
      <c r="J251" s="78"/>
    </row>
    <row r="252" spans="1:13" s="92" customFormat="1">
      <c r="A252" s="100" t="s">
        <v>39</v>
      </c>
      <c r="B252" s="28" t="s">
        <v>1</v>
      </c>
      <c r="C252" s="50">
        <v>0</v>
      </c>
      <c r="D252" s="91"/>
      <c r="E252" s="91"/>
      <c r="F252" s="91"/>
      <c r="G252" s="91"/>
      <c r="H252" s="91"/>
      <c r="I252" s="91"/>
      <c r="J252" s="78"/>
    </row>
    <row r="253" spans="1:13" s="48" customFormat="1">
      <c r="A253" s="37"/>
      <c r="B253" s="28" t="s">
        <v>2</v>
      </c>
      <c r="C253" s="50">
        <v>0</v>
      </c>
      <c r="E253" s="52"/>
      <c r="F253" s="52"/>
      <c r="G253" s="52"/>
      <c r="H253" s="52"/>
      <c r="I253" s="52"/>
      <c r="J253" s="52"/>
    </row>
    <row r="254" spans="1:13" s="48" customFormat="1">
      <c r="A254" s="54" t="s">
        <v>31</v>
      </c>
      <c r="B254" s="17" t="s">
        <v>1</v>
      </c>
      <c r="C254" s="50">
        <f>C267</f>
        <v>226.10000000000002</v>
      </c>
      <c r="E254" s="52"/>
      <c r="F254" s="52"/>
      <c r="G254" s="52"/>
      <c r="H254" s="52"/>
      <c r="I254" s="52"/>
      <c r="J254" s="52"/>
    </row>
    <row r="255" spans="1:13" s="107" customFormat="1">
      <c r="A255" s="15"/>
      <c r="B255" s="18" t="s">
        <v>2</v>
      </c>
      <c r="C255" s="50">
        <f>C268</f>
        <v>226.10000000000002</v>
      </c>
      <c r="D255" s="83"/>
      <c r="E255" s="83"/>
      <c r="F255" s="83"/>
      <c r="G255" s="83"/>
      <c r="H255" s="83"/>
      <c r="I255" s="83"/>
      <c r="J255" s="106"/>
      <c r="K255" s="106"/>
      <c r="L255" s="106"/>
      <c r="M255" s="106"/>
    </row>
    <row r="256" spans="1:13" s="107" customFormat="1">
      <c r="A256" s="614" t="s">
        <v>48</v>
      </c>
      <c r="B256" s="615"/>
      <c r="C256" s="615"/>
      <c r="D256" s="83"/>
      <c r="E256" s="83"/>
      <c r="F256" s="83"/>
      <c r="G256" s="83"/>
      <c r="H256" s="83"/>
      <c r="I256" s="83"/>
      <c r="J256" s="106"/>
      <c r="K256" s="106"/>
      <c r="L256" s="106"/>
      <c r="M256" s="106"/>
    </row>
    <row r="257" spans="1:13" s="107" customFormat="1">
      <c r="A257" s="123" t="s">
        <v>15</v>
      </c>
      <c r="B257" s="80" t="s">
        <v>1</v>
      </c>
      <c r="C257" s="86">
        <f>C259</f>
        <v>226.10000000000002</v>
      </c>
      <c r="D257" s="83"/>
      <c r="E257" s="83"/>
      <c r="F257" s="83"/>
      <c r="G257" s="83"/>
      <c r="H257" s="83"/>
      <c r="I257" s="83"/>
      <c r="J257" s="106"/>
      <c r="K257" s="106"/>
      <c r="L257" s="106"/>
      <c r="M257" s="106"/>
    </row>
    <row r="258" spans="1:13" s="107" customFormat="1">
      <c r="A258" s="124" t="s">
        <v>16</v>
      </c>
      <c r="B258" s="82" t="s">
        <v>2</v>
      </c>
      <c r="C258" s="86">
        <f>C260</f>
        <v>226.10000000000002</v>
      </c>
      <c r="D258" s="83"/>
      <c r="E258" s="83"/>
      <c r="F258" s="83"/>
      <c r="G258" s="83"/>
      <c r="H258" s="83"/>
      <c r="I258" s="83"/>
      <c r="J258" s="106"/>
      <c r="K258" s="106"/>
      <c r="L258" s="106"/>
      <c r="M258" s="106"/>
    </row>
    <row r="259" spans="1:13" s="107" customFormat="1">
      <c r="A259" s="30" t="s">
        <v>49</v>
      </c>
      <c r="B259" s="80" t="s">
        <v>1</v>
      </c>
      <c r="C259" s="86">
        <f>C261</f>
        <v>226.10000000000002</v>
      </c>
      <c r="D259" s="83"/>
      <c r="E259" s="83"/>
      <c r="F259" s="83"/>
      <c r="G259" s="83"/>
      <c r="H259" s="83"/>
      <c r="I259" s="83"/>
      <c r="J259" s="106"/>
      <c r="K259" s="106"/>
      <c r="L259" s="106"/>
      <c r="M259" s="106"/>
    </row>
    <row r="260" spans="1:13" s="107" customFormat="1">
      <c r="A260" s="14" t="s">
        <v>9</v>
      </c>
      <c r="B260" s="82" t="s">
        <v>2</v>
      </c>
      <c r="C260" s="86">
        <f>C262</f>
        <v>226.10000000000002</v>
      </c>
      <c r="D260" s="83"/>
      <c r="E260" s="83"/>
      <c r="F260" s="83"/>
      <c r="G260" s="83"/>
      <c r="H260" s="83"/>
      <c r="I260" s="83"/>
      <c r="J260" s="106"/>
      <c r="K260" s="106"/>
      <c r="L260" s="106"/>
      <c r="M260" s="106"/>
    </row>
    <row r="261" spans="1:13" s="89" customFormat="1">
      <c r="A261" s="16" t="s">
        <v>10</v>
      </c>
      <c r="B261" s="80" t="s">
        <v>1</v>
      </c>
      <c r="C261" s="86">
        <f>C267</f>
        <v>226.10000000000002</v>
      </c>
      <c r="E261" s="90"/>
      <c r="F261" s="90"/>
      <c r="G261" s="90"/>
      <c r="H261" s="90"/>
      <c r="I261" s="90"/>
      <c r="J261" s="90"/>
    </row>
    <row r="262" spans="1:13" s="89" customFormat="1">
      <c r="A262" s="15"/>
      <c r="B262" s="96" t="s">
        <v>2</v>
      </c>
      <c r="C262" s="50">
        <f>C268</f>
        <v>226.10000000000002</v>
      </c>
      <c r="E262" s="90"/>
      <c r="F262" s="90"/>
      <c r="G262" s="90"/>
      <c r="H262" s="90"/>
      <c r="I262" s="90"/>
      <c r="J262" s="90"/>
    </row>
    <row r="263" spans="1:13" s="70" customFormat="1">
      <c r="A263" s="25" t="s">
        <v>14</v>
      </c>
      <c r="B263" s="126" t="s">
        <v>1</v>
      </c>
      <c r="C263" s="129">
        <v>0</v>
      </c>
      <c r="D263" s="83"/>
      <c r="E263" s="83"/>
      <c r="F263" s="83"/>
      <c r="G263" s="83"/>
      <c r="H263" s="83"/>
      <c r="I263" s="83"/>
      <c r="J263" s="75"/>
      <c r="K263" s="75"/>
      <c r="L263" s="75"/>
      <c r="M263" s="75"/>
    </row>
    <row r="264" spans="1:13" s="89" customFormat="1">
      <c r="A264" s="27"/>
      <c r="B264" s="96" t="s">
        <v>2</v>
      </c>
      <c r="C264" s="129">
        <v>0</v>
      </c>
      <c r="E264" s="90"/>
      <c r="F264" s="90"/>
      <c r="G264" s="90"/>
      <c r="H264" s="90"/>
      <c r="I264" s="90"/>
      <c r="J264" s="90"/>
    </row>
    <row r="265" spans="1:13" s="70" customFormat="1">
      <c r="A265" s="100" t="s">
        <v>39</v>
      </c>
      <c r="B265" s="126" t="s">
        <v>1</v>
      </c>
      <c r="C265" s="129">
        <v>0</v>
      </c>
      <c r="D265" s="83"/>
      <c r="E265" s="83"/>
      <c r="F265" s="83"/>
      <c r="G265" s="83"/>
      <c r="H265" s="83"/>
      <c r="I265" s="83"/>
      <c r="J265" s="75"/>
      <c r="K265" s="75"/>
      <c r="L265" s="75"/>
      <c r="M265" s="75"/>
    </row>
    <row r="266" spans="1:13" s="70" customFormat="1">
      <c r="A266" s="37"/>
      <c r="B266" s="96" t="s">
        <v>2</v>
      </c>
      <c r="C266" s="129">
        <v>0</v>
      </c>
      <c r="D266" s="83"/>
      <c r="E266" s="83"/>
      <c r="F266" s="83"/>
      <c r="G266" s="83"/>
      <c r="H266" s="83"/>
      <c r="I266" s="83"/>
      <c r="J266" s="75"/>
      <c r="K266" s="75"/>
      <c r="L266" s="75"/>
      <c r="M266" s="75"/>
    </row>
    <row r="267" spans="1:13" s="70" customFormat="1">
      <c r="A267" s="54" t="s">
        <v>31</v>
      </c>
      <c r="B267" s="80" t="s">
        <v>1</v>
      </c>
      <c r="C267" s="86">
        <f>C269</f>
        <v>226.10000000000002</v>
      </c>
      <c r="D267" s="83"/>
      <c r="E267" s="83"/>
      <c r="F267" s="83"/>
      <c r="G267" s="83"/>
      <c r="H267" s="83"/>
      <c r="I267" s="83"/>
      <c r="J267" s="75"/>
      <c r="K267" s="75"/>
      <c r="L267" s="75"/>
      <c r="M267" s="75"/>
    </row>
    <row r="268" spans="1:13" s="70" customFormat="1">
      <c r="A268" s="15"/>
      <c r="B268" s="82" t="s">
        <v>2</v>
      </c>
      <c r="C268" s="86">
        <f>C270</f>
        <v>226.10000000000002</v>
      </c>
      <c r="D268" s="83"/>
      <c r="E268" s="83"/>
      <c r="F268" s="83"/>
      <c r="G268" s="83"/>
      <c r="H268" s="83"/>
      <c r="I268" s="83"/>
      <c r="J268" s="75"/>
      <c r="K268" s="75"/>
      <c r="L268" s="75"/>
      <c r="M268" s="75"/>
    </row>
    <row r="269" spans="1:13" s="48" customFormat="1">
      <c r="A269" s="68" t="s">
        <v>93</v>
      </c>
      <c r="B269" s="80" t="s">
        <v>1</v>
      </c>
      <c r="C269" s="128">
        <f>C271+C273</f>
        <v>226.10000000000002</v>
      </c>
      <c r="E269" s="52"/>
      <c r="F269" s="52"/>
      <c r="G269" s="52"/>
      <c r="H269" s="52"/>
      <c r="I269" s="52"/>
      <c r="J269" s="52"/>
    </row>
    <row r="270" spans="1:13" s="48" customFormat="1">
      <c r="A270" s="39"/>
      <c r="B270" s="96" t="s">
        <v>2</v>
      </c>
      <c r="C270" s="128">
        <f>C272+C274</f>
        <v>226.10000000000002</v>
      </c>
      <c r="E270" s="52"/>
      <c r="F270" s="52"/>
      <c r="G270" s="52"/>
      <c r="H270" s="52"/>
      <c r="I270" s="52"/>
      <c r="J270" s="52"/>
    </row>
    <row r="271" spans="1:13" s="89" customFormat="1">
      <c r="A271" s="55" t="s">
        <v>91</v>
      </c>
      <c r="B271" s="17" t="s">
        <v>1</v>
      </c>
      <c r="C271" s="50">
        <v>345.1</v>
      </c>
      <c r="E271" s="90"/>
      <c r="F271" s="90"/>
      <c r="G271" s="90"/>
      <c r="H271" s="90"/>
      <c r="I271" s="90"/>
      <c r="J271" s="90"/>
    </row>
    <row r="272" spans="1:13" s="89" customFormat="1">
      <c r="A272" s="127"/>
      <c r="B272" s="18" t="s">
        <v>2</v>
      </c>
      <c r="C272" s="50">
        <v>345.1</v>
      </c>
      <c r="E272" s="90"/>
      <c r="F272" s="90"/>
      <c r="G272" s="90"/>
      <c r="H272" s="90"/>
      <c r="I272" s="90"/>
      <c r="J272" s="90"/>
    </row>
    <row r="273" spans="1:13" s="48" customFormat="1" ht="25.5">
      <c r="A273" s="29" t="s">
        <v>92</v>
      </c>
      <c r="B273" s="17" t="s">
        <v>1</v>
      </c>
      <c r="C273" s="50">
        <v>-119</v>
      </c>
      <c r="E273" s="52"/>
      <c r="F273" s="52"/>
      <c r="G273" s="52"/>
      <c r="H273" s="52"/>
      <c r="I273" s="52"/>
      <c r="J273" s="52"/>
    </row>
    <row r="274" spans="1:13" s="48" customFormat="1">
      <c r="A274" s="108"/>
      <c r="B274" s="18" t="s">
        <v>2</v>
      </c>
      <c r="C274" s="50">
        <v>-119</v>
      </c>
      <c r="E274" s="52"/>
      <c r="F274" s="52"/>
      <c r="G274" s="52"/>
      <c r="H274" s="52"/>
      <c r="I274" s="52"/>
      <c r="J274" s="52"/>
    </row>
    <row r="275" spans="1:13" s="70" customFormat="1">
      <c r="A275" s="153"/>
      <c r="B275" s="154"/>
      <c r="C275" s="154"/>
      <c r="D275" s="154"/>
      <c r="E275" s="150"/>
      <c r="F275" s="154"/>
      <c r="G275" s="154"/>
      <c r="H275" s="154"/>
      <c r="I275" s="155"/>
      <c r="J275" s="75"/>
    </row>
    <row r="276" spans="1:13" s="90" customFormat="1">
      <c r="B276" s="104"/>
      <c r="C276" s="51"/>
    </row>
    <row r="277" spans="1:13" s="90" customFormat="1">
      <c r="B277" s="104"/>
      <c r="C277" s="51"/>
    </row>
    <row r="278" spans="1:13" s="90" customFormat="1">
      <c r="A278" s="156"/>
      <c r="B278" s="104"/>
      <c r="C278" s="51"/>
    </row>
    <row r="279" spans="1:13" s="90" customFormat="1">
      <c r="A279" s="156"/>
      <c r="B279" s="104"/>
      <c r="C279" s="51"/>
    </row>
    <row r="280" spans="1:13" s="90" customFormat="1">
      <c r="A280" s="157"/>
      <c r="B280" s="104"/>
      <c r="C280" s="51"/>
    </row>
    <row r="281" spans="1:13" s="90" customFormat="1">
      <c r="A281" s="157"/>
      <c r="B281" s="104"/>
      <c r="C281" s="51"/>
    </row>
    <row r="282" spans="1:13" s="90" customFormat="1">
      <c r="B282" s="104"/>
      <c r="C282" s="51"/>
    </row>
    <row r="283" spans="1:13" s="90" customFormat="1">
      <c r="A283" s="52"/>
      <c r="B283" s="104"/>
      <c r="C283" s="51"/>
    </row>
    <row r="284" spans="1:13" s="90" customFormat="1">
      <c r="A284" s="158"/>
      <c r="B284" s="104"/>
      <c r="C284" s="51"/>
    </row>
    <row r="285" spans="1:13" s="90" customFormat="1">
      <c r="A285" s="120"/>
      <c r="B285" s="104"/>
      <c r="C285" s="51"/>
    </row>
    <row r="286" spans="1:13" s="90" customFormat="1">
      <c r="A286" s="146"/>
      <c r="B286" s="104"/>
      <c r="C286" s="51"/>
    </row>
    <row r="287" spans="1:13" s="90" customFormat="1">
      <c r="A287" s="120"/>
      <c r="B287" s="104"/>
      <c r="C287" s="51"/>
    </row>
    <row r="288" spans="1:13" s="70" customFormat="1">
      <c r="A288" s="120"/>
      <c r="B288" s="103"/>
      <c r="C288" s="83"/>
      <c r="D288" s="83"/>
      <c r="E288" s="83"/>
      <c r="F288" s="83"/>
      <c r="G288" s="83"/>
      <c r="H288" s="83"/>
      <c r="I288" s="83"/>
      <c r="J288" s="75"/>
      <c r="K288" s="75"/>
      <c r="L288" s="75"/>
      <c r="M288" s="75"/>
    </row>
    <row r="289" spans="1:13" s="70" customFormat="1">
      <c r="A289" s="120"/>
      <c r="B289" s="103"/>
      <c r="C289" s="83"/>
      <c r="D289" s="83"/>
      <c r="E289" s="83"/>
      <c r="F289" s="83"/>
      <c r="G289" s="83"/>
      <c r="H289" s="83"/>
      <c r="I289" s="83"/>
      <c r="J289" s="75"/>
      <c r="K289" s="75"/>
      <c r="L289" s="75"/>
      <c r="M289" s="75"/>
    </row>
    <row r="290" spans="1:13" s="70" customFormat="1">
      <c r="A290" s="120"/>
      <c r="B290" s="103"/>
      <c r="C290" s="83"/>
      <c r="D290" s="83"/>
      <c r="E290" s="83"/>
      <c r="F290" s="83"/>
      <c r="G290" s="83"/>
      <c r="H290" s="83"/>
      <c r="I290" s="83"/>
      <c r="J290" s="75"/>
      <c r="K290" s="75"/>
      <c r="L290" s="75"/>
      <c r="M290" s="75"/>
    </row>
    <row r="291" spans="1:13" s="48" customFormat="1">
      <c r="A291" s="120"/>
      <c r="B291" s="103"/>
      <c r="C291" s="83"/>
      <c r="E291" s="52"/>
      <c r="F291" s="52"/>
      <c r="G291" s="52"/>
      <c r="H291" s="52"/>
      <c r="I291" s="52"/>
      <c r="J291" s="52"/>
    </row>
    <row r="292" spans="1:13" s="48" customFormat="1">
      <c r="A292" s="120"/>
      <c r="B292" s="104"/>
      <c r="C292" s="51"/>
      <c r="E292" s="52"/>
      <c r="F292" s="52"/>
      <c r="G292" s="52"/>
      <c r="H292" s="52"/>
      <c r="I292" s="52"/>
      <c r="J292" s="52"/>
    </row>
    <row r="293" spans="1:13" s="89" customFormat="1">
      <c r="A293" s="146"/>
      <c r="B293" s="104"/>
      <c r="C293" s="51"/>
      <c r="E293" s="90"/>
      <c r="F293" s="90"/>
      <c r="G293" s="90"/>
      <c r="H293" s="90"/>
      <c r="I293" s="90"/>
      <c r="J293" s="90"/>
    </row>
    <row r="294" spans="1:13" s="89" customFormat="1">
      <c r="A294" s="120"/>
      <c r="B294" s="104"/>
      <c r="C294" s="51"/>
      <c r="E294" s="90"/>
      <c r="F294" s="90"/>
      <c r="G294" s="90"/>
      <c r="H294" s="90"/>
      <c r="I294" s="90"/>
      <c r="J294" s="90"/>
    </row>
    <row r="295" spans="1:13">
      <c r="A295" s="146"/>
      <c r="B295" s="104"/>
      <c r="C295" s="51"/>
    </row>
    <row r="296" spans="1:13">
      <c r="A296" s="147"/>
      <c r="B296" s="131"/>
      <c r="C296" s="147"/>
    </row>
    <row r="297" spans="1:13">
      <c r="A297" s="147"/>
      <c r="B297" s="131"/>
      <c r="C297" s="147"/>
    </row>
    <row r="298" spans="1:13">
      <c r="A298" s="147"/>
      <c r="B298" s="131"/>
      <c r="C298" s="147"/>
    </row>
    <row r="299" spans="1:13">
      <c r="A299" s="147"/>
      <c r="B299" s="131"/>
      <c r="C299" s="147"/>
    </row>
  </sheetData>
  <mergeCells count="16">
    <mergeCell ref="B1:C1"/>
    <mergeCell ref="B2:C2"/>
    <mergeCell ref="A8:C9"/>
    <mergeCell ref="C11:C14"/>
    <mergeCell ref="A93:A94"/>
    <mergeCell ref="A195:A196"/>
    <mergeCell ref="A79:C79"/>
    <mergeCell ref="A80:C80"/>
    <mergeCell ref="A48:C48"/>
    <mergeCell ref="A256:C256"/>
    <mergeCell ref="A105:C105"/>
    <mergeCell ref="A243:C243"/>
    <mergeCell ref="A165:C165"/>
    <mergeCell ref="A203:C203"/>
    <mergeCell ref="A150:C150"/>
    <mergeCell ref="A184:C18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1.xml><?xml version="1.0" encoding="utf-8"?>
<worksheet xmlns="http://schemas.openxmlformats.org/spreadsheetml/2006/main" xmlns:r="http://schemas.openxmlformats.org/officeDocument/2006/relationships">
  <dimension ref="A1:BA216"/>
  <sheetViews>
    <sheetView topLeftCell="A82" workbookViewId="0">
      <selection activeCell="K66" sqref="K66"/>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19"/>
      <c r="B1" s="602" t="s">
        <v>18</v>
      </c>
      <c r="C1" s="603"/>
    </row>
    <row r="2" spans="1:3">
      <c r="A2" s="19" t="s">
        <v>11</v>
      </c>
      <c r="B2" s="602" t="s">
        <v>33</v>
      </c>
      <c r="C2" s="603"/>
    </row>
    <row r="3" spans="1:3">
      <c r="A3" s="93" t="s">
        <v>3</v>
      </c>
    </row>
    <row r="4" spans="1:3">
      <c r="A4" t="s">
        <v>4</v>
      </c>
    </row>
    <row r="8" spans="1:3">
      <c r="A8" s="604" t="s">
        <v>32</v>
      </c>
      <c r="B8" s="604"/>
      <c r="C8" s="604"/>
    </row>
    <row r="9" spans="1:3">
      <c r="A9" s="604"/>
      <c r="B9" s="604"/>
      <c r="C9" s="604"/>
    </row>
    <row r="10" spans="1:3">
      <c r="B10" s="2"/>
      <c r="C10" s="47" t="s">
        <v>12</v>
      </c>
    </row>
    <row r="11" spans="1:3">
      <c r="A11" s="9" t="s">
        <v>5</v>
      </c>
      <c r="B11" s="6" t="s">
        <v>0</v>
      </c>
      <c r="C11" s="605" t="s">
        <v>38</v>
      </c>
    </row>
    <row r="12" spans="1:3">
      <c r="A12" s="3" t="s">
        <v>6</v>
      </c>
      <c r="B12" s="7"/>
      <c r="C12" s="606"/>
    </row>
    <row r="13" spans="1:3">
      <c r="A13" s="3" t="s">
        <v>7</v>
      </c>
      <c r="B13" s="7"/>
      <c r="C13" s="606"/>
    </row>
    <row r="14" spans="1:3">
      <c r="A14" s="4"/>
      <c r="B14" s="8"/>
      <c r="C14" s="607"/>
    </row>
    <row r="15" spans="1:3">
      <c r="A15" s="5">
        <v>0</v>
      </c>
      <c r="B15" s="5">
        <v>1</v>
      </c>
      <c r="C15" s="8">
        <v>2</v>
      </c>
    </row>
    <row r="16" spans="1:3" ht="15.75">
      <c r="A16" s="43" t="s">
        <v>13</v>
      </c>
      <c r="B16" s="21" t="s">
        <v>1</v>
      </c>
      <c r="C16" s="61">
        <f>C18</f>
        <v>2338</v>
      </c>
    </row>
    <row r="17" spans="1:12">
      <c r="A17" s="20"/>
      <c r="B17" s="22" t="s">
        <v>2</v>
      </c>
      <c r="C17" s="61">
        <f>C19</f>
        <v>2338</v>
      </c>
    </row>
    <row r="18" spans="1:12">
      <c r="A18" s="30" t="s">
        <v>22</v>
      </c>
      <c r="B18" s="17" t="s">
        <v>1</v>
      </c>
      <c r="C18" s="23">
        <f>C20</f>
        <v>2338</v>
      </c>
    </row>
    <row r="19" spans="1:12">
      <c r="A19" s="14" t="s">
        <v>9</v>
      </c>
      <c r="B19" s="18" t="s">
        <v>2</v>
      </c>
      <c r="C19" s="23">
        <f>C21</f>
        <v>2338</v>
      </c>
    </row>
    <row r="20" spans="1:12">
      <c r="A20" s="16" t="s">
        <v>10</v>
      </c>
      <c r="B20" s="13" t="s">
        <v>1</v>
      </c>
      <c r="C20" s="23">
        <f>C22+C32</f>
        <v>2338</v>
      </c>
    </row>
    <row r="21" spans="1:12">
      <c r="A21" s="15"/>
      <c r="B21" s="12" t="s">
        <v>2</v>
      </c>
      <c r="C21" s="23">
        <f>C23+C33</f>
        <v>2338</v>
      </c>
    </row>
    <row r="22" spans="1:12">
      <c r="A22" s="55" t="s">
        <v>14</v>
      </c>
      <c r="B22" s="13" t="s">
        <v>1</v>
      </c>
      <c r="C22" s="23">
        <f>C26+C24+C30</f>
        <v>2310</v>
      </c>
    </row>
    <row r="23" spans="1:12">
      <c r="A23" s="64"/>
      <c r="B23" s="65" t="s">
        <v>2</v>
      </c>
      <c r="C23" s="23">
        <f>C27+C25+C31</f>
        <v>2310</v>
      </c>
    </row>
    <row r="24" spans="1:12">
      <c r="A24" s="25" t="s">
        <v>27</v>
      </c>
      <c r="B24" s="62" t="s">
        <v>1</v>
      </c>
      <c r="C24" s="23">
        <f>C45</f>
        <v>774</v>
      </c>
    </row>
    <row r="25" spans="1:12">
      <c r="A25" s="26"/>
      <c r="B25" s="63" t="s">
        <v>2</v>
      </c>
      <c r="C25" s="23">
        <f>C46</f>
        <v>774</v>
      </c>
    </row>
    <row r="26" spans="1:12">
      <c r="A26" s="27" t="s">
        <v>17</v>
      </c>
      <c r="B26" s="13" t="s">
        <v>1</v>
      </c>
      <c r="C26" s="23">
        <f>C77</f>
        <v>1492</v>
      </c>
    </row>
    <row r="27" spans="1:12">
      <c r="A27" s="27"/>
      <c r="B27" s="10" t="s">
        <v>2</v>
      </c>
      <c r="C27" s="66">
        <f>C78</f>
        <v>1492</v>
      </c>
    </row>
    <row r="28" spans="1:12">
      <c r="A28" s="40" t="s">
        <v>26</v>
      </c>
      <c r="B28" s="13" t="s">
        <v>1</v>
      </c>
      <c r="C28" s="41">
        <v>0</v>
      </c>
      <c r="L28" s="48"/>
    </row>
    <row r="29" spans="1:12">
      <c r="A29" s="33"/>
      <c r="B29" s="12" t="s">
        <v>2</v>
      </c>
      <c r="C29" s="41">
        <v>0</v>
      </c>
      <c r="L29" s="48"/>
    </row>
    <row r="30" spans="1:12">
      <c r="A30" s="27" t="s">
        <v>25</v>
      </c>
      <c r="B30" s="10" t="s">
        <v>1</v>
      </c>
      <c r="C30" s="23">
        <f>C143</f>
        <v>44</v>
      </c>
      <c r="L30" s="48"/>
    </row>
    <row r="31" spans="1:12">
      <c r="A31" s="11"/>
      <c r="B31" s="12" t="s">
        <v>2</v>
      </c>
      <c r="C31" s="23">
        <f>C144</f>
        <v>44</v>
      </c>
      <c r="L31" s="48"/>
    </row>
    <row r="32" spans="1:12">
      <c r="A32" s="27" t="s">
        <v>31</v>
      </c>
      <c r="B32" s="10" t="s">
        <v>1</v>
      </c>
      <c r="C32" s="23">
        <f>C83</f>
        <v>28</v>
      </c>
      <c r="L32" s="48"/>
    </row>
    <row r="33" spans="1:53">
      <c r="A33" s="11"/>
      <c r="B33" s="12" t="s">
        <v>2</v>
      </c>
      <c r="C33" s="23">
        <f>C84</f>
        <v>28</v>
      </c>
    </row>
    <row r="34" spans="1:53">
      <c r="A34" s="57" t="s">
        <v>35</v>
      </c>
      <c r="B34" s="58"/>
      <c r="C34" s="5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row>
    <row r="35" spans="1:53" s="70" customFormat="1">
      <c r="A35" s="112" t="s">
        <v>15</v>
      </c>
      <c r="B35" s="115" t="s">
        <v>1</v>
      </c>
      <c r="C35" s="119">
        <f t="shared" ref="C35:C44" si="0">C37</f>
        <v>774</v>
      </c>
    </row>
    <row r="36" spans="1:53" s="70" customFormat="1">
      <c r="A36" s="71" t="s">
        <v>23</v>
      </c>
      <c r="B36" s="116" t="s">
        <v>2</v>
      </c>
      <c r="C36" s="119">
        <f t="shared" si="0"/>
        <v>774</v>
      </c>
    </row>
    <row r="37" spans="1:53">
      <c r="A37" s="113"/>
      <c r="B37" s="117" t="s">
        <v>1</v>
      </c>
      <c r="C37" s="23">
        <f t="shared" si="0"/>
        <v>774</v>
      </c>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row>
    <row r="38" spans="1:53">
      <c r="A38" s="114" t="s">
        <v>28</v>
      </c>
      <c r="B38" s="118" t="s">
        <v>2</v>
      </c>
      <c r="C38" s="23">
        <f t="shared" si="0"/>
        <v>774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38" t="s">
        <v>21</v>
      </c>
      <c r="B39" s="117" t="s">
        <v>1</v>
      </c>
      <c r="C39" s="23">
        <f t="shared" si="0"/>
        <v>774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11"/>
      <c r="B40" s="118" t="s">
        <v>2</v>
      </c>
      <c r="C40" s="23">
        <f t="shared" si="0"/>
        <v>774</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6" t="s">
        <v>10</v>
      </c>
      <c r="B41" s="117" t="s">
        <v>1</v>
      </c>
      <c r="C41" s="23">
        <f t="shared" si="0"/>
        <v>774</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15"/>
      <c r="B42" s="118" t="s">
        <v>2</v>
      </c>
      <c r="C42" s="23">
        <f t="shared" si="0"/>
        <v>774</v>
      </c>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1:53">
      <c r="A43" s="16" t="s">
        <v>14</v>
      </c>
      <c r="B43" s="117" t="s">
        <v>1</v>
      </c>
      <c r="C43" s="23">
        <f t="shared" si="0"/>
        <v>774</v>
      </c>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1:53">
      <c r="A44" s="11"/>
      <c r="B44" s="118" t="s">
        <v>2</v>
      </c>
      <c r="C44" s="23">
        <f t="shared" si="0"/>
        <v>774</v>
      </c>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1:53">
      <c r="A45" s="29" t="s">
        <v>29</v>
      </c>
      <c r="B45" s="117" t="s">
        <v>1</v>
      </c>
      <c r="C45" s="23">
        <f>C64</f>
        <v>774</v>
      </c>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row>
    <row r="46" spans="1:53">
      <c r="A46" s="11"/>
      <c r="B46" s="118" t="s">
        <v>2</v>
      </c>
      <c r="C46" s="23">
        <f>C65</f>
        <v>774</v>
      </c>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c r="A47" s="42" t="s">
        <v>36</v>
      </c>
      <c r="B47" s="117" t="s">
        <v>1</v>
      </c>
      <c r="C47" s="23">
        <v>0</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c r="A48" s="14" t="s">
        <v>9</v>
      </c>
      <c r="B48" s="118" t="s">
        <v>2</v>
      </c>
      <c r="C48" s="23">
        <v>0</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c r="A49" s="16" t="s">
        <v>10</v>
      </c>
      <c r="B49" s="117" t="s">
        <v>1</v>
      </c>
      <c r="C49" s="23">
        <v>0</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c r="A50" s="15"/>
      <c r="B50" s="118" t="s">
        <v>2</v>
      </c>
      <c r="C50" s="23">
        <v>0</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c r="A51" s="16" t="s">
        <v>14</v>
      </c>
      <c r="B51" s="117" t="s">
        <v>1</v>
      </c>
      <c r="C51" s="23">
        <v>0</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1"/>
      <c r="B52" s="118" t="s">
        <v>2</v>
      </c>
      <c r="C52" s="23">
        <v>0</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29" t="s">
        <v>29</v>
      </c>
      <c r="B53" s="117" t="s">
        <v>1</v>
      </c>
      <c r="C53" s="23">
        <v>0</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1"/>
      <c r="B54" s="118" t="s">
        <v>2</v>
      </c>
      <c r="C54" s="23">
        <v>0</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629" t="s">
        <v>37</v>
      </c>
      <c r="B55" s="630"/>
      <c r="C55" s="631"/>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2" t="s">
        <v>15</v>
      </c>
      <c r="B56" s="117" t="s">
        <v>1</v>
      </c>
      <c r="C56" s="23">
        <f t="shared" ref="C56:C65" si="1">C58</f>
        <v>774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71" t="s">
        <v>23</v>
      </c>
      <c r="B57" s="118" t="s">
        <v>2</v>
      </c>
      <c r="C57" s="23">
        <f t="shared" si="1"/>
        <v>774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42" t="s">
        <v>28</v>
      </c>
      <c r="B58" s="117" t="s">
        <v>1</v>
      </c>
      <c r="C58" s="23">
        <f t="shared" si="1"/>
        <v>774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c r="A59" s="14" t="s">
        <v>21</v>
      </c>
      <c r="B59" s="118" t="s">
        <v>2</v>
      </c>
      <c r="C59" s="23">
        <f t="shared" si="1"/>
        <v>774</v>
      </c>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c r="A60" s="16" t="s">
        <v>10</v>
      </c>
      <c r="B60" s="117" t="s">
        <v>1</v>
      </c>
      <c r="C60" s="23">
        <f t="shared" si="1"/>
        <v>774</v>
      </c>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row>
    <row r="61" spans="1:53">
      <c r="A61" s="15"/>
      <c r="B61" s="118" t="s">
        <v>2</v>
      </c>
      <c r="C61" s="23">
        <f t="shared" si="1"/>
        <v>774</v>
      </c>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row>
    <row r="62" spans="1:53">
      <c r="A62" s="16" t="s">
        <v>14</v>
      </c>
      <c r="B62" s="117" t="s">
        <v>1</v>
      </c>
      <c r="C62" s="23">
        <f t="shared" si="1"/>
        <v>774</v>
      </c>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row>
    <row r="63" spans="1:53" ht="12.75" customHeight="1">
      <c r="A63" s="11"/>
      <c r="B63" s="118" t="s">
        <v>2</v>
      </c>
      <c r="C63" s="23">
        <f t="shared" si="1"/>
        <v>774</v>
      </c>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c r="A64" s="29" t="s">
        <v>29</v>
      </c>
      <c r="B64" s="117" t="s">
        <v>1</v>
      </c>
      <c r="C64" s="23">
        <f t="shared" si="1"/>
        <v>774</v>
      </c>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row>
    <row r="65" spans="1:53">
      <c r="A65" s="11"/>
      <c r="B65" s="118" t="s">
        <v>2</v>
      </c>
      <c r="C65" s="23">
        <f t="shared" si="1"/>
        <v>774</v>
      </c>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row>
    <row r="66" spans="1:53" ht="25.5">
      <c r="A66" s="29" t="s">
        <v>47</v>
      </c>
      <c r="B66" s="117" t="s">
        <v>1</v>
      </c>
      <c r="C66" s="23">
        <v>774</v>
      </c>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row>
    <row r="67" spans="1:53">
      <c r="A67" s="11"/>
      <c r="B67" s="118" t="s">
        <v>2</v>
      </c>
      <c r="C67" s="23">
        <v>774</v>
      </c>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row>
    <row r="68" spans="1:53" s="56" customFormat="1">
      <c r="A68" s="608" t="s">
        <v>8</v>
      </c>
      <c r="B68" s="610"/>
      <c r="C68" s="611"/>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row>
    <row r="69" spans="1:53" s="48" customFormat="1" ht="15">
      <c r="A69" s="60" t="s">
        <v>13</v>
      </c>
      <c r="B69" s="34" t="s">
        <v>1</v>
      </c>
      <c r="C69" s="35">
        <f>C71</f>
        <v>1520</v>
      </c>
    </row>
    <row r="70" spans="1:53" s="48" customFormat="1">
      <c r="A70" s="39"/>
      <c r="B70" s="36" t="s">
        <v>2</v>
      </c>
      <c r="C70" s="35">
        <f>C72</f>
        <v>1520</v>
      </c>
    </row>
    <row r="71" spans="1:53" s="48" customFormat="1">
      <c r="A71" s="30" t="s">
        <v>22</v>
      </c>
      <c r="B71" s="28" t="s">
        <v>1</v>
      </c>
      <c r="C71" s="67">
        <f>C73</f>
        <v>1520</v>
      </c>
    </row>
    <row r="72" spans="1:53" s="48" customFormat="1">
      <c r="A72" s="14" t="s">
        <v>9</v>
      </c>
      <c r="B72" s="18" t="s">
        <v>2</v>
      </c>
      <c r="C72" s="67">
        <f>C74</f>
        <v>1520</v>
      </c>
    </row>
    <row r="73" spans="1:53" s="48" customFormat="1">
      <c r="A73" s="74" t="s">
        <v>10</v>
      </c>
      <c r="B73" s="13" t="s">
        <v>1</v>
      </c>
      <c r="C73" s="67">
        <f>C75+C83</f>
        <v>1520</v>
      </c>
    </row>
    <row r="74" spans="1:53" s="48" customFormat="1">
      <c r="A74" s="15"/>
      <c r="B74" s="12" t="s">
        <v>2</v>
      </c>
      <c r="C74" s="67">
        <f>C76+C84</f>
        <v>1520</v>
      </c>
    </row>
    <row r="75" spans="1:53" s="48" customFormat="1">
      <c r="A75" s="25" t="s">
        <v>14</v>
      </c>
      <c r="B75" s="10" t="s">
        <v>1</v>
      </c>
      <c r="C75" s="67">
        <f>C77</f>
        <v>1492</v>
      </c>
    </row>
    <row r="76" spans="1:53" s="48" customFormat="1">
      <c r="A76" s="11"/>
      <c r="B76" s="12" t="s">
        <v>2</v>
      </c>
      <c r="C76" s="67">
        <f>C78</f>
        <v>1492</v>
      </c>
    </row>
    <row r="77" spans="1:53" s="48" customFormat="1">
      <c r="A77" s="27" t="s">
        <v>17</v>
      </c>
      <c r="B77" s="10" t="s">
        <v>1</v>
      </c>
      <c r="C77" s="67">
        <f>C95</f>
        <v>1492</v>
      </c>
    </row>
    <row r="78" spans="1:53" s="48" customFormat="1">
      <c r="A78" s="27"/>
      <c r="B78" s="10" t="s">
        <v>2</v>
      </c>
      <c r="C78" s="67">
        <f>C96</f>
        <v>1492</v>
      </c>
    </row>
    <row r="79" spans="1:53" s="48" customFormat="1">
      <c r="A79" s="38" t="s">
        <v>26</v>
      </c>
      <c r="B79" s="13" t="s">
        <v>1</v>
      </c>
      <c r="C79" s="67">
        <v>0</v>
      </c>
    </row>
    <row r="80" spans="1:53" s="48" customFormat="1">
      <c r="A80" s="14"/>
      <c r="B80" s="12" t="s">
        <v>2</v>
      </c>
      <c r="C80" s="23">
        <v>0</v>
      </c>
      <c r="D80" s="52"/>
      <c r="E80" s="52"/>
      <c r="F80" s="52"/>
      <c r="G80" s="52"/>
      <c r="H80" s="52"/>
      <c r="I80" s="52"/>
    </row>
    <row r="81" spans="1:16" s="48" customFormat="1">
      <c r="A81" s="38" t="s">
        <v>25</v>
      </c>
      <c r="B81" s="13" t="s">
        <v>1</v>
      </c>
      <c r="C81" s="23">
        <v>0</v>
      </c>
      <c r="D81" s="51"/>
      <c r="E81" s="51"/>
      <c r="F81" s="51"/>
      <c r="G81" s="51"/>
      <c r="H81" s="51"/>
      <c r="I81" s="51"/>
      <c r="K81" s="52"/>
      <c r="L81" s="52"/>
      <c r="M81" s="52"/>
      <c r="N81" s="52"/>
      <c r="O81" s="52"/>
      <c r="P81" s="52"/>
    </row>
    <row r="82" spans="1:16" s="48" customFormat="1">
      <c r="A82" s="11"/>
      <c r="B82" s="12" t="s">
        <v>2</v>
      </c>
      <c r="C82" s="23">
        <v>0</v>
      </c>
      <c r="D82" s="51"/>
      <c r="E82" s="51"/>
      <c r="F82" s="51"/>
      <c r="G82" s="51"/>
      <c r="H82" s="51"/>
      <c r="I82" s="51"/>
      <c r="K82" s="52"/>
      <c r="L82" s="52"/>
      <c r="M82" s="52"/>
      <c r="N82" s="52"/>
      <c r="O82" s="52"/>
      <c r="P82" s="52"/>
    </row>
    <row r="83" spans="1:16" s="48" customFormat="1">
      <c r="A83" s="38" t="s">
        <v>31</v>
      </c>
      <c r="B83" s="10" t="s">
        <v>1</v>
      </c>
      <c r="C83" s="23">
        <f>C145</f>
        <v>28</v>
      </c>
      <c r="D83" s="51"/>
      <c r="E83" s="51"/>
      <c r="F83" s="51"/>
      <c r="G83" s="51"/>
      <c r="H83" s="51"/>
      <c r="I83" s="51"/>
      <c r="K83" s="52"/>
      <c r="L83" s="52"/>
      <c r="M83" s="52"/>
      <c r="N83" s="52"/>
      <c r="O83" s="52"/>
      <c r="P83" s="52"/>
    </row>
    <row r="84" spans="1:16" s="48" customFormat="1">
      <c r="A84" s="11"/>
      <c r="B84" s="12" t="s">
        <v>2</v>
      </c>
      <c r="C84" s="23">
        <f>C146</f>
        <v>28</v>
      </c>
      <c r="D84" s="51"/>
      <c r="E84" s="51"/>
      <c r="F84" s="51"/>
      <c r="G84" s="51"/>
      <c r="H84" s="51"/>
      <c r="I84" s="51"/>
      <c r="K84" s="52"/>
      <c r="L84" s="52"/>
      <c r="M84" s="52"/>
      <c r="N84" s="52"/>
      <c r="O84" s="52"/>
      <c r="P84" s="52"/>
    </row>
    <row r="85" spans="1:16" s="48" customFormat="1">
      <c r="A85" s="94" t="s">
        <v>34</v>
      </c>
      <c r="B85" s="17" t="s">
        <v>1</v>
      </c>
      <c r="C85" s="23">
        <f>C87</f>
        <v>1520</v>
      </c>
      <c r="D85" s="51"/>
      <c r="E85" s="51"/>
      <c r="F85" s="51"/>
      <c r="G85" s="51"/>
      <c r="H85" s="51"/>
      <c r="I85" s="51"/>
      <c r="K85" s="52"/>
      <c r="L85" s="52"/>
      <c r="M85" s="52"/>
      <c r="N85" s="52"/>
      <c r="O85" s="52"/>
      <c r="P85" s="52"/>
    </row>
    <row r="86" spans="1:16" s="48" customFormat="1">
      <c r="A86" s="76" t="s">
        <v>15</v>
      </c>
      <c r="B86" s="18" t="s">
        <v>2</v>
      </c>
      <c r="C86" s="23">
        <f>C88</f>
        <v>1520</v>
      </c>
      <c r="D86" s="51"/>
      <c r="E86" s="51"/>
      <c r="F86" s="51"/>
      <c r="G86" s="51"/>
      <c r="H86" s="51"/>
      <c r="I86" s="51"/>
      <c r="K86" s="52"/>
      <c r="L86" s="52"/>
      <c r="M86" s="52"/>
      <c r="N86" s="52"/>
      <c r="O86" s="52"/>
      <c r="P86" s="52"/>
    </row>
    <row r="87" spans="1:16" s="48" customFormat="1">
      <c r="A87" s="95" t="s">
        <v>23</v>
      </c>
      <c r="B87" s="17" t="s">
        <v>1</v>
      </c>
      <c r="C87" s="45">
        <f>C91</f>
        <v>1520</v>
      </c>
    </row>
    <row r="88" spans="1:16" s="48" customFormat="1">
      <c r="A88" s="53"/>
      <c r="B88" s="18" t="s">
        <v>2</v>
      </c>
      <c r="C88" s="45">
        <f>C92</f>
        <v>1520</v>
      </c>
      <c r="D88" s="52"/>
      <c r="E88" s="52"/>
      <c r="F88" s="52"/>
      <c r="G88" s="52"/>
      <c r="H88" s="52"/>
      <c r="I88" s="52"/>
    </row>
    <row r="89" spans="1:16" s="48" customFormat="1">
      <c r="A89" s="30" t="s">
        <v>22</v>
      </c>
      <c r="B89" s="28" t="s">
        <v>1</v>
      </c>
      <c r="C89" s="67">
        <f>C91</f>
        <v>1520</v>
      </c>
      <c r="D89" s="51"/>
      <c r="E89" s="51"/>
      <c r="F89" s="51"/>
      <c r="G89" s="51"/>
      <c r="H89" s="51"/>
      <c r="I89" s="51"/>
      <c r="K89" s="52"/>
      <c r="L89" s="52"/>
      <c r="M89" s="52"/>
      <c r="N89" s="52"/>
      <c r="O89" s="52"/>
      <c r="P89" s="52"/>
    </row>
    <row r="90" spans="1:16" s="48" customFormat="1">
      <c r="A90" s="27" t="s">
        <v>9</v>
      </c>
      <c r="B90" s="28" t="s">
        <v>2</v>
      </c>
      <c r="C90" s="67">
        <f>C92</f>
        <v>1520</v>
      </c>
      <c r="D90" s="51"/>
      <c r="E90" s="51"/>
      <c r="F90" s="51"/>
      <c r="G90" s="51"/>
      <c r="H90" s="51"/>
      <c r="I90" s="51"/>
      <c r="K90" s="52"/>
      <c r="L90" s="52"/>
      <c r="M90" s="52"/>
      <c r="N90" s="52"/>
      <c r="O90" s="52"/>
      <c r="P90" s="52"/>
    </row>
    <row r="91" spans="1:16" s="59" customFormat="1">
      <c r="A91" s="591" t="s">
        <v>10</v>
      </c>
      <c r="B91" s="17" t="s">
        <v>1</v>
      </c>
      <c r="C91" s="32">
        <f>C93+C101</f>
        <v>1520</v>
      </c>
    </row>
    <row r="92" spans="1:16" s="59" customFormat="1">
      <c r="A92" s="590"/>
      <c r="B92" s="96" t="s">
        <v>2</v>
      </c>
      <c r="C92" s="32">
        <f>C94+C102</f>
        <v>1520</v>
      </c>
    </row>
    <row r="93" spans="1:16" s="59" customFormat="1">
      <c r="A93" s="44" t="s">
        <v>24</v>
      </c>
      <c r="B93" s="17" t="s">
        <v>1</v>
      </c>
      <c r="C93" s="23">
        <f>C95</f>
        <v>1492</v>
      </c>
    </row>
    <row r="94" spans="1:16" s="59" customFormat="1">
      <c r="A94" s="14"/>
      <c r="B94" s="18" t="s">
        <v>2</v>
      </c>
      <c r="C94" s="23">
        <f>C96</f>
        <v>1492</v>
      </c>
    </row>
    <row r="95" spans="1:16" s="59" customFormat="1">
      <c r="A95" s="29" t="s">
        <v>17</v>
      </c>
      <c r="B95" s="28" t="s">
        <v>1</v>
      </c>
      <c r="C95" s="23">
        <f>C113+C130</f>
        <v>1492</v>
      </c>
    </row>
    <row r="96" spans="1:16" s="59" customFormat="1">
      <c r="A96" s="11"/>
      <c r="B96" s="18" t="s">
        <v>2</v>
      </c>
      <c r="C96" s="23">
        <f>C114+C131</f>
        <v>1492</v>
      </c>
    </row>
    <row r="97" spans="1:16" s="48" customFormat="1">
      <c r="A97" s="38" t="s">
        <v>26</v>
      </c>
      <c r="B97" s="17" t="s">
        <v>1</v>
      </c>
      <c r="C97" s="23">
        <v>0</v>
      </c>
    </row>
    <row r="98" spans="1:16" s="48" customFormat="1">
      <c r="A98" s="14"/>
      <c r="B98" s="18" t="s">
        <v>2</v>
      </c>
      <c r="C98" s="23">
        <v>0</v>
      </c>
    </row>
    <row r="99" spans="1:16" s="48" customFormat="1">
      <c r="A99" s="38" t="s">
        <v>25</v>
      </c>
      <c r="B99" s="28" t="s">
        <v>1</v>
      </c>
      <c r="C99" s="23">
        <f>C101</f>
        <v>28</v>
      </c>
    </row>
    <row r="100" spans="1:16" s="48" customFormat="1">
      <c r="A100" s="11"/>
      <c r="B100" s="18" t="s">
        <v>2</v>
      </c>
      <c r="C100" s="23">
        <f>C102</f>
        <v>28</v>
      </c>
    </row>
    <row r="101" spans="1:16" s="48" customFormat="1">
      <c r="A101" s="38" t="s">
        <v>31</v>
      </c>
      <c r="B101" s="17" t="s">
        <v>1</v>
      </c>
      <c r="C101" s="23">
        <f>C145</f>
        <v>28</v>
      </c>
      <c r="D101" s="51"/>
      <c r="E101" s="51"/>
      <c r="F101" s="51"/>
      <c r="G101" s="51"/>
      <c r="H101" s="51"/>
      <c r="I101" s="51"/>
      <c r="K101" s="52"/>
      <c r="L101" s="52"/>
      <c r="M101" s="52"/>
      <c r="N101" s="52"/>
      <c r="O101" s="52"/>
      <c r="P101" s="52"/>
    </row>
    <row r="102" spans="1:16" s="48" customFormat="1">
      <c r="A102" s="11"/>
      <c r="B102" s="18" t="s">
        <v>2</v>
      </c>
      <c r="C102" s="23">
        <f>C146</f>
        <v>28</v>
      </c>
      <c r="D102" s="51"/>
      <c r="E102" s="51"/>
      <c r="F102" s="51"/>
      <c r="G102" s="51"/>
      <c r="H102" s="51"/>
      <c r="I102" s="51"/>
      <c r="K102" s="52"/>
      <c r="L102" s="52"/>
      <c r="M102" s="52"/>
      <c r="N102" s="52"/>
      <c r="O102" s="52"/>
      <c r="P102" s="52"/>
    </row>
    <row r="103" spans="1:16" s="48" customFormat="1">
      <c r="A103" s="632" t="s">
        <v>19</v>
      </c>
      <c r="B103" s="632"/>
      <c r="C103" s="633"/>
    </row>
    <row r="104" spans="1:16" s="48" customFormat="1">
      <c r="A104" s="68"/>
      <c r="B104" s="18"/>
      <c r="C104" s="23"/>
    </row>
    <row r="105" spans="1:16" s="48" customFormat="1">
      <c r="A105" s="25" t="s">
        <v>15</v>
      </c>
      <c r="B105" s="17" t="s">
        <v>1</v>
      </c>
      <c r="C105" s="50">
        <f t="shared" ref="C105:C112" si="2">C107</f>
        <v>864</v>
      </c>
      <c r="E105" s="52"/>
      <c r="F105" s="52"/>
      <c r="G105" s="52"/>
      <c r="H105" s="52"/>
      <c r="I105" s="52"/>
      <c r="J105" s="52"/>
    </row>
    <row r="106" spans="1:16" s="48" customFormat="1">
      <c r="A106" s="26" t="s">
        <v>16</v>
      </c>
      <c r="B106" s="18" t="s">
        <v>2</v>
      </c>
      <c r="C106" s="50">
        <f t="shared" si="2"/>
        <v>864</v>
      </c>
      <c r="E106" s="52"/>
      <c r="F106" s="52"/>
      <c r="G106" s="52"/>
      <c r="H106" s="52"/>
      <c r="I106" s="52"/>
      <c r="J106" s="52"/>
    </row>
    <row r="107" spans="1:16" s="48" customFormat="1">
      <c r="A107" s="84" t="s">
        <v>20</v>
      </c>
      <c r="B107" s="17" t="s">
        <v>1</v>
      </c>
      <c r="C107" s="23">
        <f t="shared" si="2"/>
        <v>864</v>
      </c>
      <c r="D107" s="51"/>
      <c r="E107" s="51"/>
      <c r="F107" s="51"/>
      <c r="G107" s="51"/>
      <c r="H107" s="51"/>
      <c r="I107" s="51"/>
      <c r="K107" s="52"/>
      <c r="L107" s="52"/>
      <c r="M107" s="52"/>
      <c r="N107" s="52"/>
      <c r="O107" s="52"/>
      <c r="P107" s="52"/>
    </row>
    <row r="108" spans="1:16" s="48" customFormat="1">
      <c r="A108" s="26" t="s">
        <v>21</v>
      </c>
      <c r="B108" s="18" t="s">
        <v>2</v>
      </c>
      <c r="C108" s="23">
        <f t="shared" si="2"/>
        <v>864</v>
      </c>
      <c r="D108" s="51"/>
      <c r="E108" s="51"/>
      <c r="F108" s="51"/>
      <c r="G108" s="51"/>
      <c r="H108" s="51"/>
      <c r="I108" s="51"/>
      <c r="K108" s="52"/>
      <c r="L108" s="52"/>
      <c r="M108" s="52"/>
      <c r="N108" s="52"/>
      <c r="O108" s="52"/>
      <c r="P108" s="52"/>
    </row>
    <row r="109" spans="1:16" s="48" customFormat="1">
      <c r="A109" s="87" t="s">
        <v>10</v>
      </c>
      <c r="B109" s="28" t="s">
        <v>1</v>
      </c>
      <c r="C109" s="23">
        <f t="shared" si="2"/>
        <v>864</v>
      </c>
      <c r="D109" s="51"/>
      <c r="E109" s="51"/>
      <c r="F109" s="51"/>
      <c r="G109" s="51"/>
      <c r="H109" s="51"/>
      <c r="I109" s="51"/>
      <c r="K109" s="52"/>
      <c r="L109" s="52"/>
      <c r="M109" s="52"/>
      <c r="N109" s="52"/>
      <c r="O109" s="52"/>
      <c r="P109" s="52"/>
    </row>
    <row r="110" spans="1:16" s="48" customFormat="1">
      <c r="A110" s="88"/>
      <c r="B110" s="18" t="s">
        <v>2</v>
      </c>
      <c r="C110" s="23">
        <f t="shared" si="2"/>
        <v>864</v>
      </c>
      <c r="D110" s="51"/>
      <c r="E110" s="51"/>
      <c r="F110" s="51"/>
      <c r="G110" s="51"/>
      <c r="H110" s="51"/>
      <c r="I110" s="51"/>
      <c r="K110" s="52"/>
      <c r="L110" s="52"/>
      <c r="M110" s="52"/>
      <c r="N110" s="52"/>
      <c r="O110" s="52"/>
      <c r="P110" s="52"/>
    </row>
    <row r="111" spans="1:16" s="48" customFormat="1">
      <c r="A111" s="44" t="s">
        <v>24</v>
      </c>
      <c r="B111" s="17" t="s">
        <v>1</v>
      </c>
      <c r="C111" s="23">
        <f t="shared" si="2"/>
        <v>864</v>
      </c>
      <c r="D111" s="51"/>
      <c r="E111" s="51"/>
      <c r="F111" s="51"/>
      <c r="G111" s="51"/>
      <c r="H111" s="51"/>
      <c r="I111" s="51"/>
      <c r="K111" s="52"/>
      <c r="L111" s="52"/>
      <c r="M111" s="52"/>
      <c r="N111" s="52"/>
      <c r="O111" s="52"/>
      <c r="P111" s="52"/>
    </row>
    <row r="112" spans="1:16" s="48" customFormat="1">
      <c r="A112" s="14"/>
      <c r="B112" s="18" t="s">
        <v>2</v>
      </c>
      <c r="C112" s="23">
        <f t="shared" si="2"/>
        <v>864</v>
      </c>
      <c r="D112" s="51"/>
      <c r="E112" s="51"/>
      <c r="F112" s="51"/>
      <c r="G112" s="51"/>
      <c r="H112" s="51"/>
      <c r="I112" s="51"/>
      <c r="K112" s="52"/>
      <c r="L112" s="52"/>
      <c r="M112" s="52"/>
      <c r="N112" s="52"/>
      <c r="O112" s="52"/>
      <c r="P112" s="52"/>
    </row>
    <row r="113" spans="1:10" s="48" customFormat="1">
      <c r="A113" s="29" t="s">
        <v>17</v>
      </c>
      <c r="B113" s="17" t="s">
        <v>1</v>
      </c>
      <c r="C113" s="45">
        <f>C115+C117+C119</f>
        <v>864</v>
      </c>
    </row>
    <row r="114" spans="1:10" s="48" customFormat="1">
      <c r="A114" s="11"/>
      <c r="B114" s="18" t="s">
        <v>2</v>
      </c>
      <c r="C114" s="45">
        <f>C116+C118+C120</f>
        <v>864</v>
      </c>
      <c r="D114" s="52"/>
      <c r="E114" s="52"/>
      <c r="F114" s="52"/>
      <c r="G114" s="52"/>
      <c r="H114" s="52"/>
      <c r="I114" s="52"/>
    </row>
    <row r="115" spans="1:10" s="48" customFormat="1">
      <c r="A115" s="31" t="s">
        <v>45</v>
      </c>
      <c r="B115" s="28" t="s">
        <v>1</v>
      </c>
      <c r="C115" s="23">
        <v>548</v>
      </c>
    </row>
    <row r="116" spans="1:10" s="48" customFormat="1">
      <c r="A116" s="68"/>
      <c r="B116" s="18" t="s">
        <v>2</v>
      </c>
      <c r="C116" s="23">
        <v>548</v>
      </c>
    </row>
    <row r="117" spans="1:10" s="48" customFormat="1">
      <c r="A117" s="29" t="s">
        <v>41</v>
      </c>
      <c r="B117" s="17" t="s">
        <v>1</v>
      </c>
      <c r="C117" s="50">
        <v>10</v>
      </c>
      <c r="E117" s="52"/>
      <c r="F117" s="52"/>
      <c r="G117" s="52"/>
      <c r="H117" s="52"/>
      <c r="I117" s="52"/>
      <c r="J117" s="52"/>
    </row>
    <row r="118" spans="1:10" s="48" customFormat="1">
      <c r="A118" s="46"/>
      <c r="B118" s="18" t="s">
        <v>2</v>
      </c>
      <c r="C118" s="50">
        <v>10</v>
      </c>
      <c r="E118" s="52"/>
      <c r="F118" s="52"/>
      <c r="G118" s="52"/>
      <c r="H118" s="52"/>
      <c r="I118" s="52"/>
      <c r="J118" s="52"/>
    </row>
    <row r="119" spans="1:10" s="48" customFormat="1">
      <c r="A119" s="29" t="s">
        <v>46</v>
      </c>
      <c r="B119" s="17" t="s">
        <v>1</v>
      </c>
      <c r="C119" s="109">
        <v>306</v>
      </c>
      <c r="E119" s="52"/>
      <c r="F119" s="52"/>
      <c r="G119" s="52"/>
      <c r="H119" s="52"/>
      <c r="I119" s="52"/>
      <c r="J119" s="52"/>
    </row>
    <row r="120" spans="1:10" s="48" customFormat="1">
      <c r="A120" s="46"/>
      <c r="B120" s="18" t="s">
        <v>2</v>
      </c>
      <c r="C120" s="109">
        <v>306</v>
      </c>
      <c r="E120" s="52"/>
      <c r="F120" s="52"/>
      <c r="G120" s="52"/>
      <c r="H120" s="52"/>
      <c r="I120" s="52"/>
      <c r="J120" s="52"/>
    </row>
    <row r="121" spans="1:10" s="48" customFormat="1">
      <c r="A121" s="629" t="s">
        <v>37</v>
      </c>
      <c r="B121" s="630"/>
      <c r="C121" s="631"/>
    </row>
    <row r="122" spans="1:10" s="48" customFormat="1">
      <c r="A122" s="25" t="s">
        <v>15</v>
      </c>
      <c r="B122" s="17" t="s">
        <v>1</v>
      </c>
      <c r="C122" s="50">
        <f>C124</f>
        <v>628</v>
      </c>
      <c r="E122" s="52"/>
      <c r="F122" s="52"/>
      <c r="G122" s="52"/>
      <c r="H122" s="52"/>
      <c r="I122" s="52"/>
      <c r="J122" s="52"/>
    </row>
    <row r="123" spans="1:10" s="48" customFormat="1">
      <c r="A123" s="26" t="s">
        <v>16</v>
      </c>
      <c r="B123" s="18" t="s">
        <v>2</v>
      </c>
      <c r="C123" s="50">
        <f>C125</f>
        <v>628</v>
      </c>
      <c r="E123" s="52"/>
      <c r="F123" s="52"/>
      <c r="G123" s="52"/>
      <c r="H123" s="52"/>
      <c r="I123" s="52"/>
      <c r="J123" s="52"/>
    </row>
    <row r="124" spans="1:10" s="48" customFormat="1">
      <c r="A124" s="69" t="s">
        <v>20</v>
      </c>
      <c r="B124" s="28" t="s">
        <v>1</v>
      </c>
      <c r="C124" s="23">
        <f>C125</f>
        <v>628</v>
      </c>
    </row>
    <row r="125" spans="1:10" s="48" customFormat="1">
      <c r="A125" s="24" t="s">
        <v>21</v>
      </c>
      <c r="B125" s="18" t="s">
        <v>2</v>
      </c>
      <c r="C125" s="23">
        <f t="shared" ref="C125:C131" si="3">C127</f>
        <v>628</v>
      </c>
    </row>
    <row r="126" spans="1:10" s="48" customFormat="1">
      <c r="A126" s="87" t="s">
        <v>10</v>
      </c>
      <c r="B126" s="17" t="s">
        <v>1</v>
      </c>
      <c r="C126" s="50">
        <f t="shared" si="3"/>
        <v>628</v>
      </c>
      <c r="E126" s="52"/>
      <c r="F126" s="52"/>
      <c r="G126" s="52"/>
      <c r="H126" s="52"/>
      <c r="I126" s="52"/>
      <c r="J126" s="52"/>
    </row>
    <row r="127" spans="1:10" s="48" customFormat="1">
      <c r="A127" s="88"/>
      <c r="B127" s="18" t="s">
        <v>2</v>
      </c>
      <c r="C127" s="50">
        <f t="shared" si="3"/>
        <v>628</v>
      </c>
      <c r="E127" s="52"/>
      <c r="F127" s="52"/>
      <c r="G127" s="52"/>
      <c r="H127" s="52"/>
      <c r="I127" s="52"/>
      <c r="J127" s="52"/>
    </row>
    <row r="128" spans="1:10" s="48" customFormat="1">
      <c r="A128" s="74" t="s">
        <v>24</v>
      </c>
      <c r="B128" s="28" t="s">
        <v>1</v>
      </c>
      <c r="C128" s="23">
        <f t="shared" si="3"/>
        <v>628</v>
      </c>
    </row>
    <row r="129" spans="1:10" s="48" customFormat="1">
      <c r="A129" s="27"/>
      <c r="B129" s="18" t="s">
        <v>2</v>
      </c>
      <c r="C129" s="23">
        <f t="shared" si="3"/>
        <v>628</v>
      </c>
    </row>
    <row r="130" spans="1:10" s="48" customFormat="1">
      <c r="A130" s="29" t="s">
        <v>17</v>
      </c>
      <c r="B130" s="17" t="s">
        <v>1</v>
      </c>
      <c r="C130" s="50">
        <f t="shared" si="3"/>
        <v>628</v>
      </c>
      <c r="E130" s="52"/>
      <c r="F130" s="52"/>
      <c r="G130" s="52"/>
      <c r="H130" s="52"/>
      <c r="I130" s="52"/>
      <c r="J130" s="52"/>
    </row>
    <row r="131" spans="1:10" s="48" customFormat="1">
      <c r="A131" s="11"/>
      <c r="B131" s="18" t="s">
        <v>2</v>
      </c>
      <c r="C131" s="50">
        <f t="shared" si="3"/>
        <v>628</v>
      </c>
      <c r="E131" s="52"/>
      <c r="F131" s="52"/>
      <c r="G131" s="52"/>
      <c r="H131" s="52"/>
      <c r="I131" s="52"/>
      <c r="J131" s="52"/>
    </row>
    <row r="132" spans="1:10" s="48" customFormat="1" ht="25.5">
      <c r="A132" s="31" t="s">
        <v>42</v>
      </c>
      <c r="B132" s="28" t="s">
        <v>1</v>
      </c>
      <c r="C132" s="23">
        <f>C133</f>
        <v>628</v>
      </c>
    </row>
    <row r="133" spans="1:10" s="48" customFormat="1">
      <c r="A133" s="68"/>
      <c r="B133" s="18" t="s">
        <v>2</v>
      </c>
      <c r="C133" s="23">
        <v>628</v>
      </c>
    </row>
    <row r="134" spans="1:10" s="70" customFormat="1">
      <c r="A134" s="622" t="s">
        <v>30</v>
      </c>
      <c r="B134" s="612"/>
      <c r="C134" s="613"/>
      <c r="D134" s="97"/>
      <c r="E134" s="98"/>
      <c r="F134" s="97"/>
      <c r="G134" s="97"/>
      <c r="H134" s="97"/>
      <c r="I134" s="99"/>
    </row>
    <row r="135" spans="1:10">
      <c r="A135" s="24" t="s">
        <v>15</v>
      </c>
      <c r="B135" s="17" t="s">
        <v>1</v>
      </c>
      <c r="C135" s="23">
        <f>C137</f>
        <v>72</v>
      </c>
      <c r="D135" s="72" t="e">
        <f t="shared" ref="D135:I138" si="4">D137</f>
        <v>#REF!</v>
      </c>
      <c r="E135" s="73"/>
      <c r="F135" s="49" t="e">
        <f t="shared" si="4"/>
        <v>#REF!</v>
      </c>
      <c r="G135" s="23" t="e">
        <f t="shared" si="4"/>
        <v>#REF!</v>
      </c>
      <c r="H135" s="23" t="e">
        <f t="shared" si="4"/>
        <v>#REF!</v>
      </c>
      <c r="I135" s="23" t="e">
        <f t="shared" si="4"/>
        <v>#REF!</v>
      </c>
      <c r="J135" s="48"/>
    </row>
    <row r="136" spans="1:10">
      <c r="A136" s="26" t="s">
        <v>16</v>
      </c>
      <c r="B136" s="18" t="s">
        <v>2</v>
      </c>
      <c r="C136" s="23">
        <f>C138</f>
        <v>72</v>
      </c>
      <c r="D136" s="72" t="e">
        <f t="shared" si="4"/>
        <v>#REF!</v>
      </c>
      <c r="E136" s="73"/>
      <c r="F136" s="49" t="e">
        <f t="shared" si="4"/>
        <v>#REF!</v>
      </c>
      <c r="G136" s="23" t="e">
        <f t="shared" si="4"/>
        <v>#REF!</v>
      </c>
      <c r="H136" s="23" t="e">
        <f t="shared" si="4"/>
        <v>#REF!</v>
      </c>
      <c r="I136" s="23" t="e">
        <f t="shared" si="4"/>
        <v>#REF!</v>
      </c>
      <c r="J136" s="48"/>
    </row>
    <row r="137" spans="1:10">
      <c r="A137" s="69" t="s">
        <v>20</v>
      </c>
      <c r="B137" s="17" t="s">
        <v>1</v>
      </c>
      <c r="C137" s="23">
        <f t="shared" ref="C137:C138" si="5">C139</f>
        <v>72</v>
      </c>
      <c r="D137" s="72" t="e">
        <f t="shared" si="4"/>
        <v>#REF!</v>
      </c>
      <c r="E137" s="73"/>
      <c r="F137" s="49" t="e">
        <f t="shared" si="4"/>
        <v>#REF!</v>
      </c>
      <c r="G137" s="23" t="e">
        <f t="shared" si="4"/>
        <v>#REF!</v>
      </c>
      <c r="H137" s="23" t="e">
        <f t="shared" si="4"/>
        <v>#REF!</v>
      </c>
      <c r="I137" s="23" t="e">
        <f t="shared" si="4"/>
        <v>#REF!</v>
      </c>
      <c r="J137" s="48"/>
    </row>
    <row r="138" spans="1:10">
      <c r="A138" s="26" t="s">
        <v>21</v>
      </c>
      <c r="B138" s="18" t="s">
        <v>2</v>
      </c>
      <c r="C138" s="23">
        <f t="shared" si="5"/>
        <v>72</v>
      </c>
      <c r="D138" s="72" t="e">
        <f t="shared" si="4"/>
        <v>#REF!</v>
      </c>
      <c r="E138" s="73"/>
      <c r="F138" s="49" t="e">
        <f t="shared" si="4"/>
        <v>#REF!</v>
      </c>
      <c r="G138" s="23" t="e">
        <f t="shared" si="4"/>
        <v>#REF!</v>
      </c>
      <c r="H138" s="23" t="e">
        <f t="shared" si="4"/>
        <v>#REF!</v>
      </c>
      <c r="I138" s="23" t="e">
        <f t="shared" si="4"/>
        <v>#REF!</v>
      </c>
      <c r="J138" s="48"/>
    </row>
    <row r="139" spans="1:10">
      <c r="A139" s="101" t="s">
        <v>10</v>
      </c>
      <c r="B139" s="28" t="s">
        <v>1</v>
      </c>
      <c r="C139" s="23">
        <f>C141+C145</f>
        <v>72</v>
      </c>
      <c r="D139" s="72" t="e">
        <f>#REF!</f>
        <v>#REF!</v>
      </c>
      <c r="E139" s="73"/>
      <c r="F139" s="49" t="e">
        <f>#REF!</f>
        <v>#REF!</v>
      </c>
      <c r="G139" s="23" t="e">
        <f>#REF!</f>
        <v>#REF!</v>
      </c>
      <c r="H139" s="23" t="e">
        <f>#REF!</f>
        <v>#REF!</v>
      </c>
      <c r="I139" s="23" t="e">
        <f>#REF!</f>
        <v>#REF!</v>
      </c>
      <c r="J139" s="48"/>
    </row>
    <row r="140" spans="1:10">
      <c r="A140" s="88"/>
      <c r="B140" s="18" t="s">
        <v>2</v>
      </c>
      <c r="C140" s="23">
        <f>C142+C146</f>
        <v>72</v>
      </c>
      <c r="D140" s="72" t="e">
        <f>#REF!</f>
        <v>#REF!</v>
      </c>
      <c r="E140" s="73"/>
      <c r="F140" s="49" t="e">
        <f>#REF!</f>
        <v>#REF!</v>
      </c>
      <c r="G140" s="23" t="e">
        <f>#REF!</f>
        <v>#REF!</v>
      </c>
      <c r="H140" s="23" t="e">
        <f>#REF!</f>
        <v>#REF!</v>
      </c>
      <c r="I140" s="23" t="e">
        <f>#REF!</f>
        <v>#REF!</v>
      </c>
      <c r="J140" s="48"/>
    </row>
    <row r="141" spans="1:10" s="92" customFormat="1" ht="17.25" customHeight="1">
      <c r="A141" s="44" t="s">
        <v>24</v>
      </c>
      <c r="B141" s="28" t="s">
        <v>1</v>
      </c>
      <c r="C141" s="50">
        <f>C143</f>
        <v>44</v>
      </c>
      <c r="D141" s="91"/>
      <c r="E141" s="91"/>
      <c r="F141" s="91"/>
      <c r="G141" s="91"/>
      <c r="H141" s="91"/>
      <c r="I141" s="91"/>
      <c r="J141" s="78"/>
    </row>
    <row r="142" spans="1:10" s="92" customFormat="1">
      <c r="A142" s="14"/>
      <c r="B142" s="18" t="s">
        <v>2</v>
      </c>
      <c r="C142" s="50">
        <f>C144</f>
        <v>44</v>
      </c>
      <c r="D142" s="91"/>
      <c r="E142" s="91"/>
      <c r="F142" s="91"/>
      <c r="G142" s="91"/>
      <c r="H142" s="91"/>
      <c r="I142" s="91"/>
      <c r="J142" s="78"/>
    </row>
    <row r="143" spans="1:10" s="92" customFormat="1">
      <c r="A143" s="100" t="s">
        <v>39</v>
      </c>
      <c r="B143" s="28" t="s">
        <v>1</v>
      </c>
      <c r="C143" s="50">
        <f>C171</f>
        <v>44</v>
      </c>
      <c r="D143" s="91"/>
      <c r="E143" s="91"/>
      <c r="F143" s="91"/>
      <c r="G143" s="91"/>
      <c r="H143" s="91"/>
      <c r="I143" s="91"/>
      <c r="J143" s="78"/>
    </row>
    <row r="144" spans="1:10" s="92" customFormat="1">
      <c r="A144" s="37"/>
      <c r="B144" s="28" t="s">
        <v>2</v>
      </c>
      <c r="C144" s="50">
        <f>C172</f>
        <v>44</v>
      </c>
      <c r="D144" s="91"/>
      <c r="E144" s="91"/>
      <c r="F144" s="91"/>
      <c r="G144" s="91"/>
      <c r="H144" s="91"/>
      <c r="I144" s="91"/>
      <c r="J144" s="78"/>
    </row>
    <row r="145" spans="1:13" s="48" customFormat="1">
      <c r="A145" s="54" t="s">
        <v>31</v>
      </c>
      <c r="B145" s="17" t="s">
        <v>1</v>
      </c>
      <c r="C145" s="50">
        <f>C158</f>
        <v>28</v>
      </c>
      <c r="E145" s="52"/>
      <c r="F145" s="52"/>
      <c r="G145" s="52"/>
      <c r="H145" s="52"/>
      <c r="I145" s="52"/>
      <c r="J145" s="52"/>
    </row>
    <row r="146" spans="1:13" s="48" customFormat="1">
      <c r="A146" s="15"/>
      <c r="B146" s="18" t="s">
        <v>2</v>
      </c>
      <c r="C146" s="50">
        <f>C159</f>
        <v>28</v>
      </c>
      <c r="E146" s="52"/>
      <c r="F146" s="52"/>
      <c r="G146" s="52"/>
      <c r="H146" s="52"/>
      <c r="I146" s="52"/>
      <c r="J146" s="52"/>
    </row>
    <row r="147" spans="1:13" s="59" customFormat="1">
      <c r="A147" s="634" t="s">
        <v>40</v>
      </c>
      <c r="B147" s="635"/>
      <c r="C147" s="636"/>
    </row>
    <row r="148" spans="1:13" s="59" customFormat="1">
      <c r="A148" s="24" t="s">
        <v>15</v>
      </c>
      <c r="B148" s="28" t="s">
        <v>1</v>
      </c>
      <c r="C148" s="67">
        <f t="shared" ref="C148:C151" si="6">C150</f>
        <v>28</v>
      </c>
    </row>
    <row r="149" spans="1:13" s="59" customFormat="1">
      <c r="A149" s="26" t="s">
        <v>16</v>
      </c>
      <c r="B149" s="18" t="s">
        <v>2</v>
      </c>
      <c r="C149" s="23">
        <f t="shared" si="6"/>
        <v>28</v>
      </c>
    </row>
    <row r="150" spans="1:13" s="48" customFormat="1">
      <c r="A150" s="84" t="s">
        <v>20</v>
      </c>
      <c r="B150" s="17" t="s">
        <v>1</v>
      </c>
      <c r="C150" s="23">
        <f t="shared" si="6"/>
        <v>28</v>
      </c>
    </row>
    <row r="151" spans="1:13" s="48" customFormat="1">
      <c r="A151" s="26" t="s">
        <v>21</v>
      </c>
      <c r="B151" s="18" t="s">
        <v>2</v>
      </c>
      <c r="C151" s="23">
        <f t="shared" si="6"/>
        <v>28</v>
      </c>
    </row>
    <row r="152" spans="1:13" s="48" customFormat="1">
      <c r="A152" s="101" t="s">
        <v>10</v>
      </c>
      <c r="B152" s="28" t="s">
        <v>1</v>
      </c>
      <c r="C152" s="23">
        <f>C154+C158</f>
        <v>28</v>
      </c>
    </row>
    <row r="153" spans="1:13" s="48" customFormat="1">
      <c r="A153" s="101"/>
      <c r="B153" s="18" t="s">
        <v>2</v>
      </c>
      <c r="C153" s="23">
        <f>C155+C159</f>
        <v>28</v>
      </c>
    </row>
    <row r="154" spans="1:13" s="48" customFormat="1">
      <c r="A154" s="44" t="s">
        <v>24</v>
      </c>
      <c r="B154" s="17" t="s">
        <v>1</v>
      </c>
      <c r="C154" s="50">
        <f>C156</f>
        <v>0</v>
      </c>
      <c r="E154" s="52"/>
      <c r="F154" s="52"/>
      <c r="G154" s="52"/>
      <c r="H154" s="52"/>
      <c r="I154" s="52"/>
      <c r="J154" s="52"/>
    </row>
    <row r="155" spans="1:13" s="48" customFormat="1">
      <c r="A155" s="14"/>
      <c r="B155" s="18" t="s">
        <v>2</v>
      </c>
      <c r="C155" s="50">
        <f>C157</f>
        <v>0</v>
      </c>
      <c r="E155" s="52"/>
      <c r="F155" s="52"/>
      <c r="G155" s="52"/>
      <c r="H155" s="52"/>
      <c r="I155" s="52"/>
      <c r="J155" s="52"/>
    </row>
    <row r="156" spans="1:13" s="48" customFormat="1">
      <c r="A156" s="100" t="s">
        <v>39</v>
      </c>
      <c r="B156" s="28" t="s">
        <v>1</v>
      </c>
      <c r="C156" s="50">
        <v>0</v>
      </c>
      <c r="E156" s="52"/>
      <c r="F156" s="52"/>
      <c r="G156" s="52"/>
      <c r="H156" s="52"/>
      <c r="I156" s="52"/>
      <c r="J156" s="52"/>
    </row>
    <row r="157" spans="1:13" s="48" customFormat="1">
      <c r="A157" s="37"/>
      <c r="B157" s="28" t="s">
        <v>2</v>
      </c>
      <c r="C157" s="50">
        <v>0</v>
      </c>
      <c r="E157" s="52"/>
      <c r="F157" s="52"/>
      <c r="G157" s="52"/>
      <c r="H157" s="52"/>
      <c r="I157" s="52"/>
      <c r="J157" s="52"/>
    </row>
    <row r="158" spans="1:13" s="48" customFormat="1">
      <c r="A158" s="54" t="s">
        <v>31</v>
      </c>
      <c r="B158" s="17" t="s">
        <v>1</v>
      </c>
      <c r="C158" s="50">
        <f>C160</f>
        <v>28</v>
      </c>
      <c r="D158" s="78"/>
      <c r="E158" s="52"/>
      <c r="F158" s="52"/>
      <c r="G158" s="52"/>
      <c r="H158" s="52"/>
      <c r="I158" s="52"/>
      <c r="J158" s="52"/>
    </row>
    <row r="159" spans="1:13" s="48" customFormat="1">
      <c r="A159" s="15"/>
      <c r="B159" s="18" t="s">
        <v>2</v>
      </c>
      <c r="C159" s="50">
        <f>C161</f>
        <v>28</v>
      </c>
      <c r="E159" s="52"/>
      <c r="F159" s="52"/>
      <c r="G159" s="52"/>
      <c r="H159" s="52"/>
      <c r="I159" s="52"/>
      <c r="J159" s="52"/>
    </row>
    <row r="160" spans="1:13" s="70" customFormat="1" ht="25.5">
      <c r="A160" s="79" t="s">
        <v>43</v>
      </c>
      <c r="B160" s="80" t="s">
        <v>1</v>
      </c>
      <c r="C160" s="86">
        <v>28</v>
      </c>
      <c r="D160" s="83"/>
      <c r="E160" s="83"/>
      <c r="F160" s="83"/>
      <c r="G160" s="83"/>
      <c r="H160" s="83"/>
      <c r="I160" s="83"/>
      <c r="J160" s="75"/>
      <c r="K160" s="75"/>
      <c r="L160" s="75"/>
      <c r="M160" s="75"/>
    </row>
    <row r="161" spans="1:13" s="70" customFormat="1">
      <c r="A161" s="81"/>
      <c r="B161" s="82" t="s">
        <v>2</v>
      </c>
      <c r="C161" s="86">
        <v>28</v>
      </c>
      <c r="D161" s="83"/>
      <c r="E161" s="83"/>
      <c r="F161" s="83"/>
      <c r="G161" s="83"/>
      <c r="H161" s="83"/>
      <c r="I161" s="83"/>
      <c r="J161" s="75"/>
      <c r="K161" s="75"/>
      <c r="L161" s="75"/>
      <c r="M161" s="75"/>
    </row>
    <row r="162" spans="1:13" s="70" customFormat="1">
      <c r="A162" s="629" t="s">
        <v>37</v>
      </c>
      <c r="B162" s="630"/>
      <c r="C162" s="631"/>
      <c r="D162" s="83"/>
      <c r="E162" s="83"/>
      <c r="F162" s="83"/>
      <c r="G162" s="83"/>
      <c r="H162" s="83"/>
      <c r="I162" s="83"/>
      <c r="J162" s="75"/>
      <c r="K162" s="75"/>
      <c r="L162" s="75"/>
      <c r="M162" s="75"/>
    </row>
    <row r="163" spans="1:13" s="70" customFormat="1">
      <c r="A163" s="25" t="s">
        <v>15</v>
      </c>
      <c r="B163" s="80" t="s">
        <v>1</v>
      </c>
      <c r="C163" s="110">
        <f t="shared" ref="C163:C172" si="7">C165</f>
        <v>44</v>
      </c>
      <c r="D163" s="83"/>
      <c r="E163" s="83"/>
      <c r="F163" s="83"/>
      <c r="G163" s="83"/>
      <c r="H163" s="83"/>
      <c r="I163" s="83"/>
      <c r="J163" s="75"/>
      <c r="K163" s="75"/>
      <c r="L163" s="75"/>
      <c r="M163" s="75"/>
    </row>
    <row r="164" spans="1:13" s="70" customFormat="1">
      <c r="A164" s="26" t="s">
        <v>16</v>
      </c>
      <c r="B164" s="82" t="s">
        <v>2</v>
      </c>
      <c r="C164" s="110">
        <f t="shared" si="7"/>
        <v>44</v>
      </c>
      <c r="D164" s="83"/>
      <c r="E164" s="83"/>
      <c r="F164" s="83"/>
      <c r="G164" s="83"/>
      <c r="H164" s="83"/>
      <c r="I164" s="83"/>
      <c r="J164" s="75"/>
      <c r="K164" s="75"/>
      <c r="L164" s="75"/>
      <c r="M164" s="75"/>
    </row>
    <row r="165" spans="1:13" s="70" customFormat="1">
      <c r="A165" s="84" t="s">
        <v>20</v>
      </c>
      <c r="B165" s="80" t="s">
        <v>1</v>
      </c>
      <c r="C165" s="86">
        <f t="shared" si="7"/>
        <v>44</v>
      </c>
      <c r="D165" s="83"/>
      <c r="E165" s="83"/>
      <c r="F165" s="83"/>
      <c r="G165" s="83"/>
      <c r="H165" s="83"/>
      <c r="I165" s="83"/>
      <c r="J165" s="75"/>
      <c r="K165" s="75"/>
      <c r="L165" s="75"/>
      <c r="M165" s="75"/>
    </row>
    <row r="166" spans="1:13" s="70" customFormat="1">
      <c r="A166" s="26" t="s">
        <v>21</v>
      </c>
      <c r="B166" s="82" t="s">
        <v>2</v>
      </c>
      <c r="C166" s="86">
        <f t="shared" si="7"/>
        <v>44</v>
      </c>
      <c r="D166" s="83"/>
      <c r="E166" s="83"/>
      <c r="F166" s="83"/>
      <c r="G166" s="83"/>
      <c r="H166" s="83"/>
      <c r="I166" s="83"/>
      <c r="J166" s="75"/>
      <c r="K166" s="75"/>
      <c r="L166" s="75"/>
      <c r="M166" s="75"/>
    </row>
    <row r="167" spans="1:13" s="70" customFormat="1">
      <c r="A167" s="87" t="s">
        <v>10</v>
      </c>
      <c r="B167" s="80" t="s">
        <v>1</v>
      </c>
      <c r="C167" s="86">
        <f t="shared" si="7"/>
        <v>44</v>
      </c>
      <c r="D167" s="83"/>
      <c r="E167" s="83"/>
      <c r="F167" s="83"/>
      <c r="G167" s="83"/>
      <c r="H167" s="83"/>
      <c r="I167" s="83"/>
      <c r="J167" s="75"/>
      <c r="K167" s="75"/>
      <c r="L167" s="75"/>
      <c r="M167" s="75"/>
    </row>
    <row r="168" spans="1:13" s="70" customFormat="1">
      <c r="A168" s="111"/>
      <c r="B168" s="82" t="s">
        <v>2</v>
      </c>
      <c r="C168" s="86">
        <f t="shared" si="7"/>
        <v>44</v>
      </c>
      <c r="D168" s="83"/>
      <c r="E168" s="83"/>
      <c r="F168" s="83"/>
      <c r="G168" s="83"/>
      <c r="H168" s="83"/>
      <c r="I168" s="83"/>
      <c r="J168" s="75"/>
      <c r="K168" s="75"/>
      <c r="L168" s="75"/>
      <c r="M168" s="75"/>
    </row>
    <row r="169" spans="1:13" s="70" customFormat="1">
      <c r="A169" s="44" t="s">
        <v>24</v>
      </c>
      <c r="B169" s="80" t="s">
        <v>1</v>
      </c>
      <c r="C169" s="86">
        <f t="shared" si="7"/>
        <v>44</v>
      </c>
      <c r="D169" s="83"/>
      <c r="E169" s="83"/>
      <c r="F169" s="83"/>
      <c r="G169" s="83"/>
      <c r="H169" s="83"/>
      <c r="I169" s="83"/>
      <c r="J169" s="75"/>
      <c r="K169" s="75"/>
      <c r="L169" s="75"/>
      <c r="M169" s="75"/>
    </row>
    <row r="170" spans="1:13" s="70" customFormat="1">
      <c r="A170" s="14"/>
      <c r="B170" s="82" t="s">
        <v>2</v>
      </c>
      <c r="C170" s="86">
        <f t="shared" si="7"/>
        <v>44</v>
      </c>
      <c r="D170" s="83"/>
      <c r="E170" s="83"/>
      <c r="F170" s="83"/>
      <c r="G170" s="83"/>
      <c r="H170" s="83"/>
      <c r="I170" s="83"/>
      <c r="J170" s="75"/>
      <c r="K170" s="75"/>
      <c r="L170" s="75"/>
      <c r="M170" s="75"/>
    </row>
    <row r="171" spans="1:13" s="70" customFormat="1">
      <c r="A171" s="16" t="s">
        <v>39</v>
      </c>
      <c r="B171" s="80" t="s">
        <v>1</v>
      </c>
      <c r="C171" s="86">
        <f t="shared" si="7"/>
        <v>44</v>
      </c>
      <c r="D171" s="83"/>
      <c r="E171" s="83"/>
      <c r="F171" s="83"/>
      <c r="G171" s="83"/>
      <c r="H171" s="83"/>
      <c r="I171" s="83"/>
      <c r="J171" s="75"/>
      <c r="K171" s="75"/>
      <c r="L171" s="75"/>
      <c r="M171" s="75"/>
    </row>
    <row r="172" spans="1:13" s="70" customFormat="1">
      <c r="A172" s="85"/>
      <c r="B172" s="82" t="s">
        <v>2</v>
      </c>
      <c r="C172" s="86">
        <f t="shared" si="7"/>
        <v>44</v>
      </c>
      <c r="D172" s="83"/>
      <c r="E172" s="83"/>
      <c r="F172" s="83"/>
      <c r="G172" s="83"/>
      <c r="H172" s="83"/>
      <c r="I172" s="83"/>
      <c r="J172" s="75"/>
      <c r="K172" s="75"/>
      <c r="L172" s="75"/>
      <c r="M172" s="75"/>
    </row>
    <row r="173" spans="1:13" s="107" customFormat="1" ht="25.5">
      <c r="A173" s="77" t="s">
        <v>44</v>
      </c>
      <c r="B173" s="80" t="s">
        <v>1</v>
      </c>
      <c r="C173" s="86">
        <v>44</v>
      </c>
      <c r="D173" s="83"/>
      <c r="E173" s="83"/>
      <c r="F173" s="83"/>
      <c r="G173" s="83"/>
      <c r="H173" s="83"/>
      <c r="I173" s="83"/>
      <c r="J173" s="106"/>
      <c r="K173" s="106"/>
      <c r="L173" s="106"/>
      <c r="M173" s="106"/>
    </row>
    <row r="174" spans="1:13" s="107" customFormat="1">
      <c r="A174" s="108"/>
      <c r="B174" s="82" t="s">
        <v>2</v>
      </c>
      <c r="C174" s="86">
        <v>44</v>
      </c>
      <c r="D174" s="83"/>
      <c r="E174" s="83"/>
      <c r="F174" s="83"/>
      <c r="G174" s="83"/>
      <c r="H174" s="83"/>
      <c r="I174" s="83"/>
      <c r="J174" s="106"/>
      <c r="K174" s="106"/>
      <c r="L174" s="106"/>
      <c r="M174" s="106"/>
    </row>
    <row r="175" spans="1:13" s="107" customFormat="1">
      <c r="A175" s="120"/>
      <c r="B175" s="103"/>
      <c r="C175" s="83"/>
      <c r="D175" s="83"/>
      <c r="E175" s="83"/>
      <c r="F175" s="83"/>
      <c r="G175" s="83"/>
      <c r="H175" s="83"/>
      <c r="I175" s="83"/>
      <c r="J175" s="106"/>
      <c r="K175" s="106"/>
      <c r="L175" s="106"/>
      <c r="M175" s="106"/>
    </row>
    <row r="176" spans="1:13" s="107" customFormat="1">
      <c r="A176" s="120"/>
      <c r="B176" s="103"/>
      <c r="C176" s="83"/>
      <c r="D176" s="83"/>
      <c r="E176" s="83"/>
      <c r="F176" s="83"/>
      <c r="G176" s="83"/>
      <c r="H176" s="83"/>
      <c r="I176" s="83"/>
      <c r="J176" s="106"/>
      <c r="K176" s="106"/>
      <c r="L176" s="106"/>
      <c r="M176" s="106"/>
    </row>
    <row r="177" spans="1:13" s="107" customFormat="1">
      <c r="A177" s="120"/>
      <c r="B177" s="103"/>
      <c r="C177" s="83"/>
      <c r="D177" s="83"/>
      <c r="E177" s="83"/>
      <c r="F177" s="83"/>
      <c r="G177" s="83"/>
      <c r="H177" s="83"/>
      <c r="I177" s="83"/>
      <c r="J177" s="106"/>
      <c r="K177" s="106"/>
      <c r="L177" s="106"/>
      <c r="M177" s="106"/>
    </row>
    <row r="178" spans="1:13" s="107" customFormat="1">
      <c r="A178" s="120"/>
      <c r="B178" s="103"/>
      <c r="C178" s="83"/>
      <c r="D178" s="83"/>
      <c r="E178" s="83"/>
      <c r="F178" s="83"/>
      <c r="G178" s="83"/>
      <c r="H178" s="83"/>
      <c r="I178" s="83"/>
      <c r="J178" s="106"/>
      <c r="K178" s="106"/>
      <c r="L178" s="106"/>
      <c r="M178" s="106"/>
    </row>
    <row r="179" spans="1:13" s="107" customFormat="1">
      <c r="A179" s="120"/>
      <c r="B179" s="103"/>
      <c r="C179" s="83"/>
      <c r="D179" s="83"/>
      <c r="E179" s="83"/>
      <c r="F179" s="83"/>
      <c r="G179" s="83"/>
      <c r="H179" s="83"/>
      <c r="I179" s="83"/>
      <c r="J179" s="106"/>
      <c r="K179" s="106"/>
      <c r="L179" s="106"/>
      <c r="M179" s="106"/>
    </row>
    <row r="180" spans="1:13" s="107" customFormat="1">
      <c r="A180" s="120"/>
      <c r="B180" s="103"/>
      <c r="C180" s="83"/>
      <c r="D180" s="83"/>
      <c r="E180" s="83"/>
      <c r="F180" s="83"/>
      <c r="G180" s="83"/>
      <c r="H180" s="83"/>
      <c r="I180" s="83"/>
      <c r="J180" s="106"/>
      <c r="K180" s="106"/>
      <c r="L180" s="106"/>
      <c r="M180" s="106"/>
    </row>
    <row r="181" spans="1:13" s="89" customFormat="1">
      <c r="A181" s="102"/>
      <c r="B181" s="104"/>
      <c r="C181" s="51"/>
      <c r="E181" s="90"/>
      <c r="F181" s="90"/>
      <c r="G181" s="90"/>
      <c r="H181" s="90"/>
      <c r="I181" s="90"/>
      <c r="J181" s="90"/>
    </row>
    <row r="182" spans="1:13" s="89" customFormat="1">
      <c r="A182" s="583"/>
      <c r="B182" s="584"/>
      <c r="C182" s="584"/>
      <c r="E182" s="90"/>
      <c r="F182" s="90"/>
      <c r="G182" s="90"/>
      <c r="H182" s="90"/>
      <c r="I182" s="90"/>
      <c r="J182" s="90"/>
    </row>
    <row r="183" spans="1:13" s="70" customFormat="1">
      <c r="A183" s="585"/>
      <c r="B183" s="584"/>
      <c r="C183" s="584"/>
      <c r="D183" s="83"/>
      <c r="E183" s="83"/>
      <c r="F183" s="83"/>
      <c r="G183" s="83"/>
      <c r="H183" s="83"/>
      <c r="I183" s="83"/>
      <c r="J183" s="75"/>
      <c r="K183" s="75"/>
      <c r="L183" s="75"/>
      <c r="M183" s="75"/>
    </row>
    <row r="184" spans="1:13" s="70" customFormat="1">
      <c r="A184" s="102"/>
      <c r="B184" s="103"/>
      <c r="C184" s="83"/>
      <c r="D184" s="83"/>
      <c r="E184" s="83"/>
      <c r="F184" s="83"/>
      <c r="G184" s="83"/>
      <c r="H184" s="83"/>
      <c r="I184" s="83"/>
      <c r="J184" s="75"/>
      <c r="K184" s="75"/>
      <c r="L184" s="75"/>
      <c r="M184" s="75"/>
    </row>
    <row r="185" spans="1:13" s="70" customFormat="1">
      <c r="A185" s="102"/>
      <c r="B185" s="103"/>
      <c r="C185" s="83"/>
      <c r="D185" s="83"/>
      <c r="E185" s="83"/>
      <c r="F185" s="83"/>
      <c r="G185" s="83"/>
      <c r="H185" s="83"/>
      <c r="I185" s="83"/>
      <c r="J185" s="75"/>
      <c r="K185" s="75"/>
      <c r="L185" s="75"/>
      <c r="M185" s="75"/>
    </row>
    <row r="186" spans="1:13" s="70" customFormat="1">
      <c r="A186" s="102"/>
      <c r="B186" s="103"/>
      <c r="C186" s="83"/>
      <c r="D186" s="83"/>
      <c r="E186" s="83"/>
      <c r="F186" s="83"/>
      <c r="G186" s="83"/>
      <c r="H186" s="83"/>
      <c r="I186" s="83"/>
      <c r="J186" s="75"/>
      <c r="K186" s="75"/>
      <c r="L186" s="75"/>
      <c r="M186" s="75"/>
    </row>
    <row r="187" spans="1:13" s="48" customFormat="1">
      <c r="A187" s="102"/>
      <c r="B187" s="104"/>
      <c r="C187" s="51"/>
      <c r="E187" s="52"/>
      <c r="F187" s="52"/>
      <c r="G187" s="52"/>
      <c r="H187" s="52"/>
      <c r="I187" s="52"/>
      <c r="J187" s="52"/>
    </row>
    <row r="188" spans="1:13" s="48" customFormat="1">
      <c r="A188" s="105"/>
      <c r="B188" s="104"/>
      <c r="C188" s="51"/>
      <c r="E188" s="52"/>
      <c r="F188" s="52"/>
      <c r="G188" s="52"/>
      <c r="H188" s="52"/>
      <c r="I188" s="52"/>
      <c r="J188" s="52"/>
    </row>
    <row r="189" spans="1:13" s="89" customFormat="1">
      <c r="A189" s="102"/>
      <c r="B189" s="104"/>
      <c r="C189" s="51"/>
      <c r="E189" s="90"/>
      <c r="F189" s="90"/>
      <c r="G189" s="90"/>
      <c r="H189" s="90"/>
      <c r="I189" s="90"/>
      <c r="J189" s="90"/>
    </row>
    <row r="190" spans="1:13" s="89" customFormat="1">
      <c r="A190" s="105"/>
      <c r="B190" s="104"/>
      <c r="C190" s="51"/>
      <c r="E190" s="90"/>
      <c r="F190" s="90"/>
      <c r="G190" s="90"/>
      <c r="H190" s="90"/>
      <c r="I190" s="90"/>
      <c r="J190" s="90"/>
    </row>
    <row r="191" spans="1:13" s="48" customFormat="1">
      <c r="A191" s="102"/>
      <c r="B191" s="104"/>
      <c r="C191" s="51"/>
      <c r="E191" s="52"/>
      <c r="F191" s="52"/>
      <c r="G191" s="52"/>
      <c r="H191" s="52"/>
      <c r="I191" s="52"/>
      <c r="J191" s="52"/>
    </row>
    <row r="192" spans="1:13" s="48" customFormat="1">
      <c r="A192" s="105"/>
      <c r="B192" s="104"/>
      <c r="C192" s="51"/>
      <c r="E192" s="52"/>
      <c r="F192" s="52"/>
      <c r="G192" s="52"/>
      <c r="H192" s="52"/>
      <c r="I192" s="52"/>
      <c r="J192" s="52"/>
    </row>
    <row r="193" spans="1:13" s="89" customFormat="1">
      <c r="A193" s="102"/>
      <c r="B193" s="104"/>
      <c r="C193" s="51"/>
      <c r="E193" s="90"/>
      <c r="F193" s="90"/>
      <c r="G193" s="90"/>
      <c r="H193" s="90"/>
      <c r="I193" s="90"/>
      <c r="J193" s="90"/>
    </row>
    <row r="194" spans="1:13" s="89" customFormat="1">
      <c r="A194" s="105"/>
      <c r="B194" s="104"/>
      <c r="C194" s="51"/>
      <c r="E194" s="90"/>
      <c r="F194" s="90"/>
      <c r="G194" s="90"/>
      <c r="H194" s="90"/>
      <c r="I194" s="90"/>
      <c r="J194" s="90"/>
    </row>
    <row r="195" spans="1:13" s="70" customFormat="1">
      <c r="A195" s="102"/>
      <c r="B195" s="103"/>
      <c r="C195" s="83"/>
      <c r="D195" s="83"/>
      <c r="E195" s="83"/>
      <c r="F195" s="83"/>
      <c r="G195" s="83"/>
      <c r="H195" s="83"/>
      <c r="I195" s="83"/>
      <c r="J195" s="75"/>
      <c r="K195" s="75"/>
      <c r="L195" s="75"/>
      <c r="M195" s="75"/>
    </row>
    <row r="196" spans="1:13" s="70" customFormat="1">
      <c r="A196" s="102"/>
      <c r="B196" s="103"/>
      <c r="C196" s="83"/>
      <c r="D196" s="83"/>
      <c r="E196" s="83"/>
      <c r="F196" s="83"/>
      <c r="G196" s="83"/>
      <c r="H196" s="83"/>
      <c r="I196" s="83"/>
      <c r="J196" s="75"/>
      <c r="K196" s="75"/>
      <c r="L196" s="75"/>
      <c r="M196" s="75"/>
    </row>
    <row r="197" spans="1:13" s="70" customFormat="1">
      <c r="A197" s="102"/>
      <c r="B197" s="103"/>
      <c r="C197" s="83"/>
      <c r="D197" s="83"/>
      <c r="E197" s="83"/>
      <c r="F197" s="83"/>
      <c r="G197" s="83"/>
      <c r="H197" s="83"/>
      <c r="I197" s="83"/>
      <c r="J197" s="75"/>
      <c r="K197" s="75"/>
      <c r="L197" s="75"/>
      <c r="M197" s="75"/>
    </row>
    <row r="198" spans="1:13" s="70" customFormat="1">
      <c r="A198" s="102"/>
      <c r="B198" s="103"/>
      <c r="C198" s="83"/>
      <c r="D198" s="83"/>
      <c r="E198" s="83"/>
      <c r="F198" s="83"/>
      <c r="G198" s="83"/>
      <c r="H198" s="83"/>
      <c r="I198" s="83"/>
      <c r="J198" s="75"/>
      <c r="K198" s="75"/>
      <c r="L198" s="75"/>
      <c r="M198" s="75"/>
    </row>
    <row r="199" spans="1:13" s="48" customFormat="1">
      <c r="A199" s="102"/>
      <c r="B199" s="104"/>
      <c r="C199" s="51"/>
      <c r="E199" s="52"/>
      <c r="F199" s="52"/>
      <c r="G199" s="52"/>
      <c r="H199" s="52"/>
      <c r="I199" s="52"/>
      <c r="J199" s="52"/>
    </row>
    <row r="200" spans="1:13" s="48" customFormat="1">
      <c r="A200" s="105"/>
      <c r="B200" s="104"/>
      <c r="C200" s="51"/>
      <c r="E200" s="52"/>
      <c r="F200" s="52"/>
      <c r="G200" s="52"/>
      <c r="H200" s="52"/>
      <c r="I200" s="52"/>
      <c r="J200" s="52"/>
    </row>
    <row r="201" spans="1:13" s="89" customFormat="1">
      <c r="A201" s="102"/>
      <c r="B201" s="104"/>
      <c r="C201" s="51"/>
      <c r="E201" s="90"/>
      <c r="F201" s="90"/>
      <c r="G201" s="90"/>
      <c r="H201" s="90"/>
      <c r="I201" s="90"/>
      <c r="J201" s="90"/>
    </row>
    <row r="202" spans="1:13" s="89" customFormat="1">
      <c r="A202" s="105"/>
      <c r="B202" s="104"/>
      <c r="C202" s="51"/>
      <c r="E202" s="90"/>
      <c r="F202" s="90"/>
      <c r="G202" s="90"/>
      <c r="H202" s="90"/>
      <c r="I202" s="90"/>
      <c r="J202" s="90"/>
    </row>
    <row r="203" spans="1:13" s="89" customFormat="1">
      <c r="A203" s="102"/>
      <c r="B203" s="104"/>
      <c r="C203" s="51"/>
      <c r="E203" s="90"/>
      <c r="F203" s="90"/>
      <c r="G203" s="90"/>
      <c r="H203" s="90"/>
      <c r="I203" s="90"/>
      <c r="J203" s="90"/>
    </row>
    <row r="204" spans="1:13" s="89" customFormat="1">
      <c r="A204" s="105"/>
      <c r="B204" s="104"/>
      <c r="C204" s="51"/>
      <c r="E204" s="90"/>
      <c r="F204" s="90"/>
      <c r="G204" s="90"/>
      <c r="H204" s="90"/>
      <c r="I204" s="90"/>
      <c r="J204" s="90"/>
    </row>
    <row r="205" spans="1:13" s="48" customFormat="1">
      <c r="A205" s="102"/>
      <c r="B205" s="104"/>
      <c r="C205" s="51"/>
      <c r="E205" s="52"/>
      <c r="F205" s="52"/>
      <c r="G205" s="52"/>
      <c r="H205" s="52"/>
      <c r="I205" s="52"/>
      <c r="J205" s="52"/>
    </row>
    <row r="206" spans="1:13" s="48" customFormat="1">
      <c r="A206" s="105"/>
      <c r="B206" s="104"/>
      <c r="C206" s="51"/>
      <c r="E206" s="52"/>
      <c r="F206" s="52"/>
      <c r="G206" s="52"/>
      <c r="H206" s="52"/>
      <c r="I206" s="52"/>
      <c r="J206" s="52"/>
    </row>
    <row r="207" spans="1:13" s="89" customFormat="1">
      <c r="A207" s="102"/>
      <c r="B207" s="104"/>
      <c r="C207" s="51"/>
      <c r="E207" s="90"/>
      <c r="F207" s="90"/>
      <c r="G207" s="90"/>
      <c r="H207" s="90"/>
      <c r="I207" s="90"/>
      <c r="J207" s="90"/>
    </row>
    <row r="208" spans="1:13" s="89" customFormat="1">
      <c r="A208" s="105"/>
      <c r="B208" s="104"/>
      <c r="C208" s="51"/>
      <c r="E208" s="90"/>
      <c r="F208" s="90"/>
      <c r="G208" s="90"/>
      <c r="H208" s="90"/>
      <c r="I208" s="90"/>
      <c r="J208" s="90"/>
    </row>
    <row r="209" spans="1:13" s="70" customFormat="1">
      <c r="A209" s="102"/>
      <c r="B209" s="103"/>
      <c r="C209" s="83"/>
      <c r="D209" s="83"/>
      <c r="E209" s="83"/>
      <c r="F209" s="83"/>
      <c r="G209" s="83"/>
      <c r="H209" s="83"/>
      <c r="I209" s="83"/>
      <c r="J209" s="75"/>
      <c r="K209" s="75"/>
      <c r="L209" s="75"/>
      <c r="M209" s="75"/>
    </row>
    <row r="210" spans="1:13" s="70" customFormat="1">
      <c r="A210" s="102"/>
      <c r="B210" s="103"/>
      <c r="C210" s="83"/>
      <c r="D210" s="83"/>
      <c r="E210" s="83"/>
      <c r="F210" s="83"/>
      <c r="G210" s="83"/>
      <c r="H210" s="83"/>
      <c r="I210" s="83"/>
      <c r="J210" s="75"/>
      <c r="K210" s="75"/>
      <c r="L210" s="75"/>
      <c r="M210" s="75"/>
    </row>
    <row r="211" spans="1:13" s="70" customFormat="1">
      <c r="A211" s="102"/>
      <c r="B211" s="103"/>
      <c r="C211" s="83"/>
      <c r="D211" s="83"/>
      <c r="E211" s="83"/>
      <c r="F211" s="83"/>
      <c r="G211" s="83"/>
      <c r="H211" s="83"/>
      <c r="I211" s="83"/>
      <c r="J211" s="75"/>
      <c r="K211" s="75"/>
      <c r="L211" s="75"/>
      <c r="M211" s="75"/>
    </row>
    <row r="212" spans="1:13" s="70" customFormat="1">
      <c r="A212" s="102"/>
      <c r="B212" s="103"/>
      <c r="C212" s="83"/>
      <c r="D212" s="83"/>
      <c r="E212" s="83"/>
      <c r="F212" s="83"/>
      <c r="G212" s="83"/>
      <c r="H212" s="83"/>
      <c r="I212" s="83"/>
      <c r="J212" s="75"/>
      <c r="K212" s="75"/>
      <c r="L212" s="75"/>
      <c r="M212" s="75"/>
    </row>
    <row r="213" spans="1:13" s="48" customFormat="1">
      <c r="A213" s="102"/>
      <c r="B213" s="104"/>
      <c r="C213" s="51"/>
      <c r="E213" s="52"/>
      <c r="F213" s="52"/>
      <c r="G213" s="52"/>
      <c r="H213" s="52"/>
      <c r="I213" s="52"/>
      <c r="J213" s="52"/>
    </row>
    <row r="214" spans="1:13" s="48" customFormat="1">
      <c r="A214" s="105"/>
      <c r="B214" s="104"/>
      <c r="C214" s="51"/>
      <c r="E214" s="52"/>
      <c r="F214" s="52"/>
      <c r="G214" s="52"/>
      <c r="H214" s="52"/>
      <c r="I214" s="52"/>
      <c r="J214" s="52"/>
    </row>
    <row r="215" spans="1:13" s="89" customFormat="1">
      <c r="A215" s="102"/>
      <c r="B215" s="104"/>
      <c r="C215" s="51"/>
      <c r="E215" s="90"/>
      <c r="F215" s="90"/>
      <c r="G215" s="90"/>
      <c r="H215" s="90"/>
      <c r="I215" s="90"/>
      <c r="J215" s="90"/>
    </row>
    <row r="216" spans="1:13" s="89" customFormat="1">
      <c r="A216" s="105"/>
      <c r="B216" s="104"/>
      <c r="C216" s="51"/>
      <c r="E216" s="90"/>
      <c r="F216" s="90"/>
      <c r="G216" s="90"/>
      <c r="H216" s="90"/>
      <c r="I216" s="90"/>
      <c r="J216" s="90"/>
    </row>
  </sheetData>
  <mergeCells count="14">
    <mergeCell ref="A182:C182"/>
    <mergeCell ref="A183:C183"/>
    <mergeCell ref="A162:C162"/>
    <mergeCell ref="A55:C55"/>
    <mergeCell ref="A91:A92"/>
    <mergeCell ref="A103:C103"/>
    <mergeCell ref="A134:C134"/>
    <mergeCell ref="A121:C121"/>
    <mergeCell ref="A147:C147"/>
    <mergeCell ref="B1:C1"/>
    <mergeCell ref="B2:C2"/>
    <mergeCell ref="A8:C9"/>
    <mergeCell ref="C11:C14"/>
    <mergeCell ref="A68:C6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2.xml><?xml version="1.0" encoding="utf-8"?>
<worksheet xmlns="http://schemas.openxmlformats.org/spreadsheetml/2006/main" xmlns:r="http://schemas.openxmlformats.org/officeDocument/2006/relationships">
  <dimension ref="A1:BA187"/>
  <sheetViews>
    <sheetView workbookViewId="0">
      <selection activeCell="J36" sqref="J36"/>
    </sheetView>
  </sheetViews>
  <sheetFormatPr defaultRowHeight="12.75"/>
  <cols>
    <col min="1" max="1" width="60" customWidth="1"/>
    <col min="2" max="2" width="6.85546875" style="131" customWidth="1"/>
    <col min="3" max="3" width="17" customWidth="1"/>
    <col min="4" max="4" width="0" style="48" hidden="1" customWidth="1"/>
    <col min="6" max="9" width="0" hidden="1" customWidth="1"/>
  </cols>
  <sheetData>
    <row r="1" spans="1:3">
      <c r="A1" s="19"/>
      <c r="B1" s="602" t="s">
        <v>18</v>
      </c>
      <c r="C1" s="603"/>
    </row>
    <row r="2" spans="1:3">
      <c r="A2" s="19" t="s">
        <v>11</v>
      </c>
      <c r="B2" s="602" t="s">
        <v>33</v>
      </c>
      <c r="C2" s="603"/>
    </row>
    <row r="3" spans="1:3">
      <c r="A3" s="130" t="s">
        <v>3</v>
      </c>
    </row>
    <row r="4" spans="1:3">
      <c r="A4" t="s">
        <v>4</v>
      </c>
    </row>
    <row r="8" spans="1:3">
      <c r="A8" s="604" t="s">
        <v>32</v>
      </c>
      <c r="B8" s="604"/>
      <c r="C8" s="604"/>
    </row>
    <row r="9" spans="1:3">
      <c r="A9" s="604"/>
      <c r="B9" s="604"/>
      <c r="C9" s="604"/>
    </row>
    <row r="10" spans="1:3">
      <c r="B10" s="2"/>
      <c r="C10" s="47" t="s">
        <v>12</v>
      </c>
    </row>
    <row r="11" spans="1:3">
      <c r="A11" s="9" t="s">
        <v>5</v>
      </c>
      <c r="B11" s="6" t="s">
        <v>0</v>
      </c>
      <c r="C11" s="605" t="s">
        <v>38</v>
      </c>
    </row>
    <row r="12" spans="1:3">
      <c r="A12" s="3" t="s">
        <v>6</v>
      </c>
      <c r="B12" s="7"/>
      <c r="C12" s="606"/>
    </row>
    <row r="13" spans="1:3">
      <c r="A13" s="3" t="s">
        <v>7</v>
      </c>
      <c r="B13" s="7"/>
      <c r="C13" s="606"/>
    </row>
    <row r="14" spans="1:3">
      <c r="A14" s="4"/>
      <c r="B14" s="8"/>
      <c r="C14" s="607"/>
    </row>
    <row r="15" spans="1:3">
      <c r="A15" s="5">
        <v>0</v>
      </c>
      <c r="B15" s="5">
        <v>1</v>
      </c>
      <c r="C15" s="8">
        <v>2</v>
      </c>
    </row>
    <row r="16" spans="1:3" ht="15.75">
      <c r="A16" s="43" t="s">
        <v>13</v>
      </c>
      <c r="B16" s="21" t="s">
        <v>1</v>
      </c>
      <c r="C16" s="61">
        <f>C18+C22</f>
        <v>973</v>
      </c>
    </row>
    <row r="17" spans="1:12">
      <c r="A17" s="20"/>
      <c r="B17" s="22" t="s">
        <v>2</v>
      </c>
      <c r="C17" s="61">
        <f>C19+C23</f>
        <v>973</v>
      </c>
    </row>
    <row r="18" spans="1:12">
      <c r="A18" s="30" t="s">
        <v>22</v>
      </c>
      <c r="B18" s="17" t="s">
        <v>1</v>
      </c>
      <c r="C18" s="23">
        <f>C20</f>
        <v>563</v>
      </c>
    </row>
    <row r="19" spans="1:12">
      <c r="A19" s="14" t="s">
        <v>9</v>
      </c>
      <c r="B19" s="18" t="s">
        <v>2</v>
      </c>
      <c r="C19" s="23">
        <f>C21</f>
        <v>563</v>
      </c>
    </row>
    <row r="20" spans="1:12" ht="25.5">
      <c r="A20" s="138" t="s">
        <v>67</v>
      </c>
      <c r="B20" s="17" t="s">
        <v>1</v>
      </c>
      <c r="C20" s="23">
        <f>C48</f>
        <v>563</v>
      </c>
    </row>
    <row r="21" spans="1:12">
      <c r="A21" s="139"/>
      <c r="B21" s="18" t="s">
        <v>2</v>
      </c>
      <c r="C21" s="23">
        <f>C49</f>
        <v>563</v>
      </c>
    </row>
    <row r="22" spans="1:12">
      <c r="A22" s="140" t="s">
        <v>49</v>
      </c>
      <c r="B22" s="17" t="s">
        <v>1</v>
      </c>
      <c r="C22" s="23">
        <f>C24</f>
        <v>410</v>
      </c>
    </row>
    <row r="23" spans="1:12">
      <c r="A23" s="141" t="s">
        <v>9</v>
      </c>
      <c r="B23" s="18" t="s">
        <v>2</v>
      </c>
      <c r="C23" s="23">
        <f>C25</f>
        <v>410</v>
      </c>
    </row>
    <row r="24" spans="1:12">
      <c r="A24" s="16" t="s">
        <v>10</v>
      </c>
      <c r="B24" s="13" t="s">
        <v>1</v>
      </c>
      <c r="C24" s="23">
        <f>C26+C34</f>
        <v>410</v>
      </c>
    </row>
    <row r="25" spans="1:12">
      <c r="A25" s="15"/>
      <c r="B25" s="12" t="s">
        <v>2</v>
      </c>
      <c r="C25" s="23">
        <f>C27+C35</f>
        <v>410</v>
      </c>
    </row>
    <row r="26" spans="1:12">
      <c r="A26" s="55" t="s">
        <v>14</v>
      </c>
      <c r="B26" s="13" t="s">
        <v>1</v>
      </c>
      <c r="C26" s="23">
        <f>C28+C32</f>
        <v>11</v>
      </c>
    </row>
    <row r="27" spans="1:12">
      <c r="A27" s="64"/>
      <c r="B27" s="65" t="s">
        <v>2</v>
      </c>
      <c r="C27" s="23">
        <f>C29+C31+C33</f>
        <v>11</v>
      </c>
    </row>
    <row r="28" spans="1:12">
      <c r="A28" s="27" t="s">
        <v>17</v>
      </c>
      <c r="B28" s="13" t="s">
        <v>1</v>
      </c>
      <c r="C28" s="23">
        <f>C61</f>
        <v>50</v>
      </c>
    </row>
    <row r="29" spans="1:12">
      <c r="A29" s="27"/>
      <c r="B29" s="10" t="s">
        <v>2</v>
      </c>
      <c r="C29" s="66">
        <f>C62</f>
        <v>50</v>
      </c>
    </row>
    <row r="30" spans="1:12">
      <c r="A30" s="40" t="s">
        <v>26</v>
      </c>
      <c r="B30" s="13" t="s">
        <v>1</v>
      </c>
      <c r="C30" s="41">
        <v>0</v>
      </c>
      <c r="L30" s="48"/>
    </row>
    <row r="31" spans="1:12">
      <c r="A31" s="33"/>
      <c r="B31" s="12" t="s">
        <v>2</v>
      </c>
      <c r="C31" s="41">
        <v>0</v>
      </c>
      <c r="L31" s="48"/>
    </row>
    <row r="32" spans="1:12">
      <c r="A32" s="27" t="s">
        <v>25</v>
      </c>
      <c r="B32" s="10" t="s">
        <v>1</v>
      </c>
      <c r="C32" s="23">
        <f>C65</f>
        <v>-39</v>
      </c>
      <c r="L32" s="48"/>
    </row>
    <row r="33" spans="1:12">
      <c r="A33" s="11"/>
      <c r="B33" s="12" t="s">
        <v>2</v>
      </c>
      <c r="C33" s="23">
        <f>C66</f>
        <v>-39</v>
      </c>
      <c r="L33" s="48"/>
    </row>
    <row r="34" spans="1:12">
      <c r="A34" s="27" t="s">
        <v>31</v>
      </c>
      <c r="B34" s="10" t="s">
        <v>1</v>
      </c>
      <c r="C34" s="23">
        <f>C67</f>
        <v>399</v>
      </c>
      <c r="L34" s="48"/>
    </row>
    <row r="35" spans="1:12">
      <c r="A35" s="11"/>
      <c r="B35" s="12" t="s">
        <v>2</v>
      </c>
      <c r="C35" s="23">
        <f>C68</f>
        <v>399</v>
      </c>
    </row>
    <row r="36" spans="1:12">
      <c r="A36" s="639" t="s">
        <v>35</v>
      </c>
      <c r="B36" s="640"/>
      <c r="C36" s="641"/>
    </row>
    <row r="37" spans="1:12">
      <c r="A37" s="143" t="s">
        <v>15</v>
      </c>
      <c r="B37" s="17" t="s">
        <v>1</v>
      </c>
      <c r="C37" s="23">
        <f>C39</f>
        <v>563</v>
      </c>
    </row>
    <row r="38" spans="1:12">
      <c r="A38" s="144" t="s">
        <v>16</v>
      </c>
      <c r="B38" s="18" t="s">
        <v>2</v>
      </c>
      <c r="C38" s="23">
        <f>C40</f>
        <v>563</v>
      </c>
    </row>
    <row r="39" spans="1:12">
      <c r="A39" s="42" t="s">
        <v>28</v>
      </c>
      <c r="B39" s="17" t="s">
        <v>1</v>
      </c>
      <c r="C39" s="23">
        <f>C41</f>
        <v>563</v>
      </c>
    </row>
    <row r="40" spans="1:12">
      <c r="A40" s="14" t="s">
        <v>21</v>
      </c>
      <c r="B40" s="18" t="s">
        <v>2</v>
      </c>
      <c r="C40" s="23">
        <f>C42</f>
        <v>563</v>
      </c>
    </row>
    <row r="41" spans="1:12" ht="25.5">
      <c r="A41" s="138" t="s">
        <v>67</v>
      </c>
      <c r="B41" s="17" t="s">
        <v>1</v>
      </c>
      <c r="C41" s="23">
        <f>C48</f>
        <v>563</v>
      </c>
    </row>
    <row r="42" spans="1:12">
      <c r="A42" s="11"/>
      <c r="B42" s="18" t="s">
        <v>2</v>
      </c>
      <c r="C42" s="23">
        <f>C49</f>
        <v>563</v>
      </c>
    </row>
    <row r="43" spans="1:12">
      <c r="A43" s="637" t="s">
        <v>19</v>
      </c>
      <c r="B43" s="638"/>
      <c r="C43" s="638"/>
    </row>
    <row r="44" spans="1:12">
      <c r="A44" s="143" t="s">
        <v>15</v>
      </c>
      <c r="B44" s="17" t="s">
        <v>1</v>
      </c>
      <c r="C44" s="23">
        <f t="shared" ref="C44:C49" si="0">C46</f>
        <v>563</v>
      </c>
    </row>
    <row r="45" spans="1:12">
      <c r="A45" s="144" t="s">
        <v>16</v>
      </c>
      <c r="B45" s="18" t="s">
        <v>2</v>
      </c>
      <c r="C45" s="23">
        <f t="shared" si="0"/>
        <v>563</v>
      </c>
    </row>
    <row r="46" spans="1:12">
      <c r="A46" s="142" t="s">
        <v>20</v>
      </c>
      <c r="B46" s="17" t="s">
        <v>1</v>
      </c>
      <c r="C46" s="23">
        <f t="shared" si="0"/>
        <v>563</v>
      </c>
    </row>
    <row r="47" spans="1:12">
      <c r="A47" s="71" t="s">
        <v>21</v>
      </c>
      <c r="B47" s="18" t="s">
        <v>2</v>
      </c>
      <c r="C47" s="23">
        <f t="shared" si="0"/>
        <v>563</v>
      </c>
    </row>
    <row r="48" spans="1:12" ht="25.5">
      <c r="A48" s="138" t="s">
        <v>67</v>
      </c>
      <c r="B48" s="17" t="s">
        <v>1</v>
      </c>
      <c r="C48" s="23">
        <f t="shared" si="0"/>
        <v>563</v>
      </c>
    </row>
    <row r="49" spans="1:53">
      <c r="A49" s="11"/>
      <c r="B49" s="18" t="s">
        <v>2</v>
      </c>
      <c r="C49" s="23">
        <f t="shared" si="0"/>
        <v>563</v>
      </c>
    </row>
    <row r="50" spans="1:53">
      <c r="A50" s="25" t="s">
        <v>68</v>
      </c>
      <c r="B50" s="17" t="s">
        <v>1</v>
      </c>
      <c r="C50" s="23">
        <v>563</v>
      </c>
    </row>
    <row r="51" spans="1:53">
      <c r="A51" s="11"/>
      <c r="B51" s="18" t="s">
        <v>2</v>
      </c>
      <c r="C51" s="23">
        <v>563</v>
      </c>
    </row>
    <row r="52" spans="1:53" s="56" customFormat="1">
      <c r="A52" s="608" t="s">
        <v>8</v>
      </c>
      <c r="B52" s="610"/>
      <c r="C52" s="611"/>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c r="A53" s="60" t="s">
        <v>13</v>
      </c>
      <c r="B53" s="34" t="s">
        <v>1</v>
      </c>
      <c r="C53" s="35">
        <f>C55</f>
        <v>410</v>
      </c>
    </row>
    <row r="54" spans="1:53" s="48" customFormat="1">
      <c r="A54" s="14" t="s">
        <v>9</v>
      </c>
      <c r="B54" s="36" t="s">
        <v>2</v>
      </c>
      <c r="C54" s="35">
        <f>C56</f>
        <v>410</v>
      </c>
    </row>
    <row r="55" spans="1:53" s="48" customFormat="1">
      <c r="A55" s="30" t="s">
        <v>49</v>
      </c>
      <c r="B55" s="28" t="s">
        <v>1</v>
      </c>
      <c r="C55" s="67">
        <f>C57</f>
        <v>410</v>
      </c>
    </row>
    <row r="56" spans="1:53" s="48" customFormat="1">
      <c r="A56" s="14" t="s">
        <v>9</v>
      </c>
      <c r="B56" s="18" t="s">
        <v>2</v>
      </c>
      <c r="C56" s="67">
        <f>C58</f>
        <v>410</v>
      </c>
    </row>
    <row r="57" spans="1:53" s="48" customFormat="1">
      <c r="A57" s="74" t="s">
        <v>10</v>
      </c>
      <c r="B57" s="13" t="s">
        <v>1</v>
      </c>
      <c r="C57" s="67">
        <f>C59+C67+C65</f>
        <v>410</v>
      </c>
    </row>
    <row r="58" spans="1:53" s="48" customFormat="1">
      <c r="A58" s="15"/>
      <c r="B58" s="12" t="s">
        <v>2</v>
      </c>
      <c r="C58" s="67">
        <f>C60+C68+C66</f>
        <v>410</v>
      </c>
    </row>
    <row r="59" spans="1:53" s="48" customFormat="1">
      <c r="A59" s="25" t="s">
        <v>14</v>
      </c>
      <c r="B59" s="10" t="s">
        <v>1</v>
      </c>
      <c r="C59" s="67">
        <f>C61</f>
        <v>50</v>
      </c>
    </row>
    <row r="60" spans="1:53" s="48" customFormat="1">
      <c r="A60" s="11"/>
      <c r="B60" s="12" t="s">
        <v>2</v>
      </c>
      <c r="C60" s="67">
        <f>C62</f>
        <v>50</v>
      </c>
    </row>
    <row r="61" spans="1:53" s="48" customFormat="1">
      <c r="A61" s="27" t="s">
        <v>17</v>
      </c>
      <c r="B61" s="10" t="s">
        <v>1</v>
      </c>
      <c r="C61" s="67">
        <f>C79</f>
        <v>50</v>
      </c>
    </row>
    <row r="62" spans="1:53" s="48" customFormat="1">
      <c r="A62" s="27"/>
      <c r="B62" s="10" t="s">
        <v>2</v>
      </c>
      <c r="C62" s="67">
        <f>C80</f>
        <v>50</v>
      </c>
    </row>
    <row r="63" spans="1:53" s="48" customFormat="1">
      <c r="A63" s="38" t="s">
        <v>26</v>
      </c>
      <c r="B63" s="13" t="s">
        <v>1</v>
      </c>
      <c r="C63" s="67">
        <v>0</v>
      </c>
    </row>
    <row r="64" spans="1:53" s="48" customFormat="1">
      <c r="A64" s="14"/>
      <c r="B64" s="12" t="s">
        <v>2</v>
      </c>
      <c r="C64" s="23">
        <v>0</v>
      </c>
      <c r="D64" s="52"/>
      <c r="E64" s="52"/>
      <c r="F64" s="52"/>
      <c r="G64" s="52"/>
      <c r="H64" s="52"/>
      <c r="I64" s="52"/>
    </row>
    <row r="65" spans="1:16" s="48" customFormat="1">
      <c r="A65" s="38" t="s">
        <v>25</v>
      </c>
      <c r="B65" s="13" t="s">
        <v>1</v>
      </c>
      <c r="C65" s="23">
        <f>C129</f>
        <v>-39</v>
      </c>
      <c r="D65" s="51"/>
      <c r="E65" s="51"/>
      <c r="F65" s="51"/>
      <c r="G65" s="51"/>
      <c r="H65" s="51"/>
      <c r="I65" s="51"/>
      <c r="K65" s="52"/>
      <c r="L65" s="52"/>
      <c r="M65" s="52"/>
      <c r="N65" s="52"/>
      <c r="O65" s="52"/>
      <c r="P65" s="52"/>
    </row>
    <row r="66" spans="1:16" s="48" customFormat="1">
      <c r="A66" s="11"/>
      <c r="B66" s="12" t="s">
        <v>2</v>
      </c>
      <c r="C66" s="23">
        <f>C130</f>
        <v>-39</v>
      </c>
      <c r="D66" s="51"/>
      <c r="E66" s="51"/>
      <c r="F66" s="51"/>
      <c r="G66" s="51"/>
      <c r="H66" s="51"/>
      <c r="I66" s="51"/>
      <c r="K66" s="52"/>
      <c r="L66" s="52"/>
      <c r="M66" s="52"/>
      <c r="N66" s="52"/>
      <c r="O66" s="52"/>
      <c r="P66" s="52"/>
    </row>
    <row r="67" spans="1:16" s="48" customFormat="1">
      <c r="A67" s="38" t="s">
        <v>31</v>
      </c>
      <c r="B67" s="10" t="s">
        <v>1</v>
      </c>
      <c r="C67" s="23">
        <f>C157</f>
        <v>399</v>
      </c>
      <c r="D67" s="51"/>
      <c r="E67" s="51"/>
      <c r="F67" s="51"/>
      <c r="G67" s="51"/>
      <c r="H67" s="51"/>
      <c r="I67" s="51"/>
      <c r="K67" s="52"/>
      <c r="L67" s="52"/>
      <c r="M67" s="52"/>
      <c r="N67" s="52"/>
      <c r="O67" s="52"/>
      <c r="P67" s="52"/>
    </row>
    <row r="68" spans="1:16" s="48" customFormat="1">
      <c r="A68" s="11"/>
      <c r="B68" s="12" t="s">
        <v>2</v>
      </c>
      <c r="C68" s="23">
        <f>C158</f>
        <v>399</v>
      </c>
      <c r="D68" s="51"/>
      <c r="E68" s="51"/>
      <c r="F68" s="51"/>
      <c r="G68" s="51"/>
      <c r="H68" s="51"/>
      <c r="I68" s="51"/>
      <c r="K68" s="52"/>
      <c r="L68" s="52"/>
      <c r="M68" s="52"/>
      <c r="N68" s="52"/>
      <c r="O68" s="52"/>
      <c r="P68" s="52"/>
    </row>
    <row r="69" spans="1:16" s="48" customFormat="1">
      <c r="A69" s="94" t="s">
        <v>34</v>
      </c>
      <c r="B69" s="17" t="s">
        <v>1</v>
      </c>
      <c r="C69" s="23">
        <f>C71</f>
        <v>50</v>
      </c>
      <c r="D69" s="51"/>
      <c r="E69" s="51"/>
      <c r="F69" s="51"/>
      <c r="G69" s="51"/>
      <c r="H69" s="51"/>
      <c r="I69" s="51"/>
      <c r="K69" s="52"/>
      <c r="L69" s="52"/>
      <c r="M69" s="52"/>
      <c r="N69" s="52"/>
      <c r="O69" s="52"/>
      <c r="P69" s="52"/>
    </row>
    <row r="70" spans="1:16" s="48" customFormat="1">
      <c r="A70" s="76" t="s">
        <v>15</v>
      </c>
      <c r="B70" s="18" t="s">
        <v>2</v>
      </c>
      <c r="C70" s="23">
        <f>C72</f>
        <v>50</v>
      </c>
      <c r="D70" s="51"/>
      <c r="E70" s="51"/>
      <c r="F70" s="51"/>
      <c r="G70" s="51"/>
      <c r="H70" s="51"/>
      <c r="I70" s="51"/>
      <c r="K70" s="52"/>
      <c r="L70" s="52"/>
      <c r="M70" s="52"/>
      <c r="N70" s="52"/>
      <c r="O70" s="52"/>
      <c r="P70" s="52"/>
    </row>
    <row r="71" spans="1:16" s="48" customFormat="1">
      <c r="A71" s="95" t="s">
        <v>23</v>
      </c>
      <c r="B71" s="17" t="s">
        <v>1</v>
      </c>
      <c r="C71" s="45">
        <f>C75</f>
        <v>50</v>
      </c>
    </row>
    <row r="72" spans="1:16" s="48" customFormat="1">
      <c r="A72" s="53"/>
      <c r="B72" s="18" t="s">
        <v>2</v>
      </c>
      <c r="C72" s="45">
        <f>C76</f>
        <v>50</v>
      </c>
      <c r="D72" s="52"/>
      <c r="E72" s="52"/>
      <c r="F72" s="52"/>
      <c r="G72" s="52"/>
      <c r="H72" s="52"/>
      <c r="I72" s="52"/>
    </row>
    <row r="73" spans="1:16" s="48" customFormat="1">
      <c r="A73" s="30" t="s">
        <v>49</v>
      </c>
      <c r="B73" s="28" t="s">
        <v>1</v>
      </c>
      <c r="C73" s="67">
        <f>C75</f>
        <v>50</v>
      </c>
      <c r="D73" s="51"/>
      <c r="E73" s="51"/>
      <c r="F73" s="51"/>
      <c r="G73" s="51"/>
      <c r="H73" s="51"/>
      <c r="I73" s="51"/>
      <c r="K73" s="52"/>
      <c r="L73" s="52"/>
      <c r="M73" s="52"/>
      <c r="N73" s="52"/>
      <c r="O73" s="52"/>
      <c r="P73" s="52"/>
    </row>
    <row r="74" spans="1:16" s="48" customFormat="1">
      <c r="A74" s="14" t="s">
        <v>9</v>
      </c>
      <c r="B74" s="28" t="s">
        <v>2</v>
      </c>
      <c r="C74" s="67">
        <f>C76</f>
        <v>50</v>
      </c>
      <c r="D74" s="51"/>
      <c r="E74" s="51"/>
      <c r="F74" s="51"/>
      <c r="G74" s="51"/>
      <c r="H74" s="51"/>
      <c r="I74" s="51"/>
      <c r="K74" s="52"/>
      <c r="L74" s="52"/>
      <c r="M74" s="52"/>
      <c r="N74" s="52"/>
      <c r="O74" s="52"/>
      <c r="P74" s="52"/>
    </row>
    <row r="75" spans="1:16" s="59" customFormat="1">
      <c r="A75" s="591" t="s">
        <v>10</v>
      </c>
      <c r="B75" s="17" t="s">
        <v>1</v>
      </c>
      <c r="C75" s="32">
        <f>C77+C85</f>
        <v>50</v>
      </c>
    </row>
    <row r="76" spans="1:16" s="59" customFormat="1">
      <c r="A76" s="590"/>
      <c r="B76" s="96" t="s">
        <v>2</v>
      </c>
      <c r="C76" s="32">
        <f>C78+C86</f>
        <v>50</v>
      </c>
    </row>
    <row r="77" spans="1:16" s="59" customFormat="1">
      <c r="A77" s="44" t="s">
        <v>24</v>
      </c>
      <c r="B77" s="17" t="s">
        <v>1</v>
      </c>
      <c r="C77" s="23">
        <f>C79</f>
        <v>50</v>
      </c>
    </row>
    <row r="78" spans="1:16" s="59" customFormat="1">
      <c r="A78" s="14"/>
      <c r="B78" s="18" t="s">
        <v>2</v>
      </c>
      <c r="C78" s="23">
        <f>C80</f>
        <v>50</v>
      </c>
    </row>
    <row r="79" spans="1:16" s="59" customFormat="1">
      <c r="A79" s="29" t="s">
        <v>17</v>
      </c>
      <c r="B79" s="28" t="s">
        <v>1</v>
      </c>
      <c r="C79" s="23">
        <f>C96</f>
        <v>50</v>
      </c>
    </row>
    <row r="80" spans="1:16" s="59" customFormat="1">
      <c r="A80" s="11"/>
      <c r="B80" s="18" t="s">
        <v>2</v>
      </c>
      <c r="C80" s="23">
        <f>C97</f>
        <v>50</v>
      </c>
    </row>
    <row r="81" spans="1:16" s="48" customFormat="1">
      <c r="A81" s="38" t="s">
        <v>26</v>
      </c>
      <c r="B81" s="17" t="s">
        <v>1</v>
      </c>
      <c r="C81" s="23">
        <v>0</v>
      </c>
    </row>
    <row r="82" spans="1:16" s="48" customFormat="1">
      <c r="A82" s="14"/>
      <c r="B82" s="18" t="s">
        <v>2</v>
      </c>
      <c r="C82" s="23">
        <v>0</v>
      </c>
    </row>
    <row r="83" spans="1:16" s="48" customFormat="1">
      <c r="A83" s="38" t="s">
        <v>25</v>
      </c>
      <c r="B83" s="28" t="s">
        <v>1</v>
      </c>
      <c r="C83" s="23">
        <f>C85</f>
        <v>0</v>
      </c>
    </row>
    <row r="84" spans="1:16" s="48" customFormat="1">
      <c r="A84" s="11"/>
      <c r="B84" s="18" t="s">
        <v>2</v>
      </c>
      <c r="C84" s="23">
        <f>C86</f>
        <v>0</v>
      </c>
    </row>
    <row r="85" spans="1:16" s="48" customFormat="1">
      <c r="A85" s="38" t="s">
        <v>31</v>
      </c>
      <c r="B85" s="17" t="s">
        <v>1</v>
      </c>
      <c r="C85" s="23">
        <v>0</v>
      </c>
      <c r="D85" s="51"/>
      <c r="E85" s="51"/>
      <c r="F85" s="51"/>
      <c r="G85" s="51"/>
      <c r="H85" s="51"/>
      <c r="I85" s="51"/>
      <c r="K85" s="52"/>
      <c r="L85" s="52"/>
      <c r="M85" s="52"/>
      <c r="N85" s="52"/>
      <c r="O85" s="52"/>
      <c r="P85" s="52"/>
    </row>
    <row r="86" spans="1:16" s="48" customFormat="1">
      <c r="A86" s="11"/>
      <c r="B86" s="18" t="s">
        <v>2</v>
      </c>
      <c r="C86" s="23">
        <v>0</v>
      </c>
      <c r="D86" s="51"/>
      <c r="E86" s="51"/>
      <c r="F86" s="51"/>
      <c r="G86" s="51"/>
      <c r="H86" s="51"/>
      <c r="I86" s="51"/>
      <c r="K86" s="52"/>
      <c r="L86" s="52"/>
      <c r="M86" s="52"/>
      <c r="N86" s="52"/>
      <c r="O86" s="52"/>
      <c r="P86" s="52"/>
    </row>
    <row r="87" spans="1:16" s="48" customFormat="1">
      <c r="A87" s="614" t="s">
        <v>48</v>
      </c>
      <c r="B87" s="615"/>
      <c r="C87" s="615"/>
    </row>
    <row r="88" spans="1:16" s="48" customFormat="1">
      <c r="A88" s="25" t="s">
        <v>15</v>
      </c>
      <c r="B88" s="17" t="s">
        <v>1</v>
      </c>
      <c r="C88" s="50">
        <f t="shared" ref="C88:C95" si="1">C90</f>
        <v>50</v>
      </c>
      <c r="E88" s="52"/>
      <c r="F88" s="52"/>
      <c r="G88" s="52"/>
      <c r="H88" s="52"/>
      <c r="I88" s="52"/>
      <c r="J88" s="52"/>
    </row>
    <row r="89" spans="1:16" s="48" customFormat="1">
      <c r="A89" s="26" t="s">
        <v>16</v>
      </c>
      <c r="B89" s="18" t="s">
        <v>2</v>
      </c>
      <c r="C89" s="50">
        <f t="shared" si="1"/>
        <v>50</v>
      </c>
      <c r="E89" s="52"/>
      <c r="F89" s="52"/>
      <c r="G89" s="52"/>
      <c r="H89" s="52"/>
      <c r="I89" s="52"/>
      <c r="J89" s="52"/>
    </row>
    <row r="90" spans="1:16" s="48" customFormat="1">
      <c r="A90" s="30" t="s">
        <v>49</v>
      </c>
      <c r="B90" s="17" t="s">
        <v>1</v>
      </c>
      <c r="C90" s="23">
        <f t="shared" si="1"/>
        <v>50</v>
      </c>
      <c r="D90" s="51"/>
      <c r="E90" s="51"/>
      <c r="F90" s="51"/>
      <c r="G90" s="51"/>
      <c r="H90" s="51"/>
      <c r="I90" s="51"/>
      <c r="K90" s="52"/>
      <c r="L90" s="52"/>
      <c r="M90" s="52"/>
      <c r="N90" s="52"/>
      <c r="O90" s="52"/>
      <c r="P90" s="52"/>
    </row>
    <row r="91" spans="1:16" s="48" customFormat="1">
      <c r="A91" s="14" t="s">
        <v>9</v>
      </c>
      <c r="B91" s="18" t="s">
        <v>2</v>
      </c>
      <c r="C91" s="23">
        <f t="shared" si="1"/>
        <v>50</v>
      </c>
      <c r="D91" s="51"/>
      <c r="E91" s="51"/>
      <c r="F91" s="51"/>
      <c r="G91" s="51"/>
      <c r="H91" s="51"/>
      <c r="I91" s="51"/>
      <c r="K91" s="52"/>
      <c r="L91" s="52"/>
      <c r="M91" s="52"/>
      <c r="N91" s="52"/>
      <c r="O91" s="52"/>
      <c r="P91" s="52"/>
    </row>
    <row r="92" spans="1:16" s="48" customFormat="1">
      <c r="A92" s="87" t="s">
        <v>10</v>
      </c>
      <c r="B92" s="28" t="s">
        <v>1</v>
      </c>
      <c r="C92" s="23">
        <f t="shared" si="1"/>
        <v>50</v>
      </c>
      <c r="D92" s="51"/>
      <c r="E92" s="51"/>
      <c r="F92" s="51"/>
      <c r="G92" s="51"/>
      <c r="H92" s="51"/>
      <c r="I92" s="51"/>
      <c r="K92" s="52"/>
      <c r="L92" s="52"/>
      <c r="M92" s="52"/>
      <c r="N92" s="52"/>
      <c r="O92" s="52"/>
      <c r="P92" s="52"/>
    </row>
    <row r="93" spans="1:16" s="48" customFormat="1">
      <c r="A93" s="88"/>
      <c r="B93" s="18" t="s">
        <v>2</v>
      </c>
      <c r="C93" s="23">
        <f t="shared" si="1"/>
        <v>50</v>
      </c>
      <c r="D93" s="51"/>
      <c r="E93" s="51"/>
      <c r="F93" s="51"/>
      <c r="G93" s="51"/>
      <c r="H93" s="51"/>
      <c r="I93" s="51"/>
      <c r="K93" s="52"/>
      <c r="L93" s="52"/>
      <c r="M93" s="52"/>
      <c r="N93" s="52"/>
      <c r="O93" s="52"/>
      <c r="P93" s="52"/>
    </row>
    <row r="94" spans="1:16" s="48" customFormat="1">
      <c r="A94" s="44" t="s">
        <v>24</v>
      </c>
      <c r="B94" s="17" t="s">
        <v>1</v>
      </c>
      <c r="C94" s="23">
        <f t="shared" si="1"/>
        <v>50</v>
      </c>
      <c r="D94" s="51"/>
      <c r="E94" s="51"/>
      <c r="F94" s="51"/>
      <c r="G94" s="51"/>
      <c r="H94" s="51"/>
      <c r="I94" s="51"/>
      <c r="K94" s="52"/>
      <c r="L94" s="52"/>
      <c r="M94" s="52"/>
      <c r="N94" s="52"/>
      <c r="O94" s="52"/>
      <c r="P94" s="52"/>
    </row>
    <row r="95" spans="1:16" s="48" customFormat="1">
      <c r="A95" s="14"/>
      <c r="B95" s="18" t="s">
        <v>2</v>
      </c>
      <c r="C95" s="23">
        <f t="shared" si="1"/>
        <v>50</v>
      </c>
      <c r="D95" s="51"/>
      <c r="E95" s="51"/>
      <c r="F95" s="51"/>
      <c r="G95" s="51"/>
      <c r="H95" s="51"/>
      <c r="I95" s="51"/>
      <c r="K95" s="52"/>
      <c r="L95" s="52"/>
      <c r="M95" s="52"/>
      <c r="N95" s="52"/>
      <c r="O95" s="52"/>
      <c r="P95" s="52"/>
    </row>
    <row r="96" spans="1:16" s="48" customFormat="1">
      <c r="A96" s="29" t="s">
        <v>17</v>
      </c>
      <c r="B96" s="17" t="s">
        <v>1</v>
      </c>
      <c r="C96" s="45">
        <f>C98+C116</f>
        <v>50</v>
      </c>
    </row>
    <row r="97" spans="1:10" s="48" customFormat="1">
      <c r="A97" s="11"/>
      <c r="B97" s="18" t="s">
        <v>2</v>
      </c>
      <c r="C97" s="45">
        <f>C99+C119</f>
        <v>50</v>
      </c>
      <c r="D97" s="52"/>
      <c r="E97" s="52"/>
      <c r="F97" s="52"/>
      <c r="G97" s="52"/>
      <c r="H97" s="52"/>
      <c r="I97" s="52"/>
    </row>
    <row r="98" spans="1:10" s="48" customFormat="1">
      <c r="A98" s="125" t="s">
        <v>50</v>
      </c>
      <c r="B98" s="28" t="s">
        <v>1</v>
      </c>
      <c r="C98" s="23">
        <f>C100+C102+C104+C106+C108+C110+C112+C114</f>
        <v>0</v>
      </c>
    </row>
    <row r="99" spans="1:10" s="48" customFormat="1">
      <c r="A99" s="68"/>
      <c r="B99" s="18" t="s">
        <v>2</v>
      </c>
      <c r="C99" s="23">
        <f>C101+C103+C105+C107+C109+C111+C113+C115</f>
        <v>0</v>
      </c>
    </row>
    <row r="100" spans="1:10" s="48" customFormat="1">
      <c r="A100" s="29" t="s">
        <v>54</v>
      </c>
      <c r="B100" s="17" t="s">
        <v>1</v>
      </c>
      <c r="C100" s="50">
        <v>-10</v>
      </c>
      <c r="E100" s="52"/>
      <c r="F100" s="52"/>
      <c r="G100" s="52"/>
      <c r="H100" s="52"/>
      <c r="I100" s="52"/>
      <c r="J100" s="52"/>
    </row>
    <row r="101" spans="1:10" s="48" customFormat="1">
      <c r="A101" s="46"/>
      <c r="B101" s="18" t="s">
        <v>2</v>
      </c>
      <c r="C101" s="50">
        <v>-10</v>
      </c>
      <c r="E101" s="52"/>
      <c r="F101" s="52"/>
      <c r="G101" s="52"/>
      <c r="H101" s="52"/>
      <c r="I101" s="52"/>
      <c r="J101" s="52"/>
    </row>
    <row r="102" spans="1:10" s="48" customFormat="1">
      <c r="A102" s="29" t="s">
        <v>55</v>
      </c>
      <c r="B102" s="17" t="s">
        <v>1</v>
      </c>
      <c r="C102" s="109">
        <v>10</v>
      </c>
      <c r="E102" s="52"/>
      <c r="F102" s="52"/>
      <c r="G102" s="52"/>
      <c r="H102" s="52"/>
      <c r="I102" s="52"/>
      <c r="J102" s="52"/>
    </row>
    <row r="103" spans="1:10" s="48" customFormat="1">
      <c r="A103" s="46"/>
      <c r="B103" s="18" t="s">
        <v>2</v>
      </c>
      <c r="C103" s="109">
        <v>10</v>
      </c>
      <c r="E103" s="52"/>
      <c r="F103" s="52"/>
      <c r="G103" s="52"/>
      <c r="H103" s="52"/>
      <c r="I103" s="52"/>
      <c r="J103" s="52"/>
    </row>
    <row r="104" spans="1:10" s="48" customFormat="1">
      <c r="A104" s="31" t="s">
        <v>56</v>
      </c>
      <c r="B104" s="28" t="s">
        <v>1</v>
      </c>
      <c r="C104" s="23">
        <v>-15</v>
      </c>
    </row>
    <row r="105" spans="1:10" s="48" customFormat="1">
      <c r="A105" s="68"/>
      <c r="B105" s="18" t="s">
        <v>2</v>
      </c>
      <c r="C105" s="23">
        <v>-15</v>
      </c>
    </row>
    <row r="106" spans="1:10" s="48" customFormat="1">
      <c r="A106" s="29" t="s">
        <v>57</v>
      </c>
      <c r="B106" s="17" t="s">
        <v>1</v>
      </c>
      <c r="C106" s="50">
        <v>15</v>
      </c>
      <c r="E106" s="52"/>
      <c r="F106" s="52"/>
      <c r="G106" s="52"/>
      <c r="H106" s="52"/>
      <c r="I106" s="52"/>
      <c r="J106" s="52"/>
    </row>
    <row r="107" spans="1:10" s="48" customFormat="1">
      <c r="A107" s="46"/>
      <c r="B107" s="18" t="s">
        <v>2</v>
      </c>
      <c r="C107" s="50">
        <v>15</v>
      </c>
      <c r="E107" s="52"/>
      <c r="F107" s="52"/>
      <c r="G107" s="52"/>
      <c r="H107" s="52"/>
      <c r="I107" s="52"/>
      <c r="J107" s="52"/>
    </row>
    <row r="108" spans="1:10" s="48" customFormat="1">
      <c r="A108" s="29" t="s">
        <v>58</v>
      </c>
      <c r="B108" s="17" t="s">
        <v>1</v>
      </c>
      <c r="C108" s="109">
        <v>-18</v>
      </c>
      <c r="E108" s="52"/>
      <c r="F108" s="52"/>
      <c r="G108" s="52"/>
      <c r="H108" s="52"/>
      <c r="I108" s="52"/>
      <c r="J108" s="52"/>
    </row>
    <row r="109" spans="1:10" s="48" customFormat="1">
      <c r="A109" s="46"/>
      <c r="B109" s="18" t="s">
        <v>2</v>
      </c>
      <c r="C109" s="109">
        <v>-18</v>
      </c>
      <c r="E109" s="52"/>
      <c r="F109" s="52"/>
      <c r="G109" s="52"/>
      <c r="H109" s="52"/>
      <c r="I109" s="52"/>
      <c r="J109" s="52"/>
    </row>
    <row r="110" spans="1:10" s="48" customFormat="1">
      <c r="A110" s="31" t="s">
        <v>59</v>
      </c>
      <c r="B110" s="28" t="s">
        <v>1</v>
      </c>
      <c r="C110" s="23">
        <v>18</v>
      </c>
    </row>
    <row r="111" spans="1:10" s="48" customFormat="1">
      <c r="A111" s="68"/>
      <c r="B111" s="18" t="s">
        <v>2</v>
      </c>
      <c r="C111" s="23">
        <v>18</v>
      </c>
    </row>
    <row r="112" spans="1:10" s="48" customFormat="1">
      <c r="A112" s="29" t="s">
        <v>60</v>
      </c>
      <c r="B112" s="17" t="s">
        <v>1</v>
      </c>
      <c r="C112" s="50">
        <v>-12</v>
      </c>
      <c r="E112" s="52"/>
      <c r="F112" s="52"/>
      <c r="G112" s="52"/>
      <c r="H112" s="52"/>
      <c r="I112" s="52"/>
      <c r="J112" s="52"/>
    </row>
    <row r="113" spans="1:10" s="48" customFormat="1">
      <c r="A113" s="46"/>
      <c r="B113" s="18" t="s">
        <v>2</v>
      </c>
      <c r="C113" s="50">
        <v>-12</v>
      </c>
      <c r="E113" s="52"/>
      <c r="F113" s="52"/>
      <c r="G113" s="52"/>
      <c r="H113" s="52"/>
      <c r="I113" s="52"/>
      <c r="J113" s="52"/>
    </row>
    <row r="114" spans="1:10" s="48" customFormat="1">
      <c r="A114" s="29" t="s">
        <v>61</v>
      </c>
      <c r="B114" s="17" t="s">
        <v>1</v>
      </c>
      <c r="C114" s="109">
        <v>12</v>
      </c>
      <c r="E114" s="52"/>
      <c r="F114" s="52"/>
      <c r="G114" s="52"/>
      <c r="H114" s="52"/>
      <c r="I114" s="52"/>
      <c r="J114" s="52"/>
    </row>
    <row r="115" spans="1:10" s="48" customFormat="1">
      <c r="A115" s="46"/>
      <c r="B115" s="18" t="s">
        <v>2</v>
      </c>
      <c r="C115" s="109">
        <v>12</v>
      </c>
      <c r="E115" s="52"/>
      <c r="F115" s="52"/>
      <c r="G115" s="52"/>
      <c r="H115" s="52"/>
      <c r="I115" s="52"/>
      <c r="J115" s="52"/>
    </row>
    <row r="116" spans="1:10" s="48" customFormat="1">
      <c r="A116" s="132" t="s">
        <v>62</v>
      </c>
      <c r="B116" s="17" t="s">
        <v>1</v>
      </c>
      <c r="C116" s="109">
        <f>C118</f>
        <v>50</v>
      </c>
      <c r="E116" s="52"/>
      <c r="F116" s="52"/>
      <c r="G116" s="52"/>
      <c r="H116" s="52"/>
      <c r="I116" s="52"/>
      <c r="J116" s="52"/>
    </row>
    <row r="117" spans="1:10" s="48" customFormat="1">
      <c r="A117" s="46"/>
      <c r="B117" s="18" t="s">
        <v>2</v>
      </c>
      <c r="C117" s="109">
        <f>C119</f>
        <v>50</v>
      </c>
      <c r="E117" s="52"/>
      <c r="F117" s="52"/>
      <c r="G117" s="52"/>
      <c r="H117" s="52"/>
      <c r="I117" s="52"/>
      <c r="J117" s="52"/>
    </row>
    <row r="118" spans="1:10" s="48" customFormat="1">
      <c r="A118" s="31" t="s">
        <v>63</v>
      </c>
      <c r="B118" s="28" t="s">
        <v>1</v>
      </c>
      <c r="C118" s="23">
        <v>50</v>
      </c>
    </row>
    <row r="119" spans="1:10" s="48" customFormat="1">
      <c r="A119" s="68"/>
      <c r="B119" s="18" t="s">
        <v>2</v>
      </c>
      <c r="C119" s="23">
        <v>50</v>
      </c>
    </row>
    <row r="120" spans="1:10" s="48" customFormat="1">
      <c r="A120" s="611" t="s">
        <v>64</v>
      </c>
      <c r="B120" s="611"/>
      <c r="C120" s="611"/>
    </row>
    <row r="121" spans="1:10" s="48" customFormat="1">
      <c r="A121" s="25" t="s">
        <v>15</v>
      </c>
      <c r="B121" s="115" t="s">
        <v>1</v>
      </c>
      <c r="C121" s="137">
        <f>C123</f>
        <v>-39</v>
      </c>
    </row>
    <row r="122" spans="1:10" s="48" customFormat="1">
      <c r="A122" s="26" t="s">
        <v>16</v>
      </c>
      <c r="B122" s="116" t="s">
        <v>2</v>
      </c>
      <c r="C122" s="137">
        <f>C124</f>
        <v>-39</v>
      </c>
    </row>
    <row r="123" spans="1:10" s="48" customFormat="1">
      <c r="A123" s="133" t="s">
        <v>49</v>
      </c>
      <c r="B123" s="17" t="s">
        <v>1</v>
      </c>
      <c r="C123" s="50">
        <f t="shared" ref="C123:C129" si="2">C134</f>
        <v>-39</v>
      </c>
      <c r="E123" s="52"/>
      <c r="F123" s="52"/>
      <c r="G123" s="52"/>
      <c r="H123" s="52"/>
      <c r="I123" s="52"/>
      <c r="J123" s="52"/>
    </row>
    <row r="124" spans="1:10" s="48" customFormat="1">
      <c r="A124" s="14" t="s">
        <v>9</v>
      </c>
      <c r="B124" s="18" t="s">
        <v>2</v>
      </c>
      <c r="C124" s="50">
        <f t="shared" si="2"/>
        <v>-39</v>
      </c>
      <c r="E124" s="52"/>
      <c r="F124" s="52"/>
      <c r="G124" s="52"/>
      <c r="H124" s="52"/>
      <c r="I124" s="52"/>
      <c r="J124" s="52"/>
    </row>
    <row r="125" spans="1:10" s="48" customFormat="1">
      <c r="A125" s="16" t="s">
        <v>10</v>
      </c>
      <c r="B125" s="17" t="s">
        <v>1</v>
      </c>
      <c r="C125" s="109">
        <f t="shared" si="2"/>
        <v>-39</v>
      </c>
      <c r="E125" s="52"/>
      <c r="F125" s="52"/>
      <c r="G125" s="52"/>
      <c r="H125" s="52"/>
      <c r="I125" s="52"/>
      <c r="J125" s="52"/>
    </row>
    <row r="126" spans="1:10" s="48" customFormat="1">
      <c r="A126" s="15"/>
      <c r="B126" s="18" t="s">
        <v>2</v>
      </c>
      <c r="C126" s="109">
        <f t="shared" si="2"/>
        <v>-39</v>
      </c>
      <c r="E126" s="52"/>
      <c r="F126" s="52"/>
      <c r="G126" s="52"/>
      <c r="H126" s="52"/>
      <c r="I126" s="52"/>
      <c r="J126" s="52"/>
    </row>
    <row r="127" spans="1:10" s="48" customFormat="1">
      <c r="A127" s="74" t="s">
        <v>24</v>
      </c>
      <c r="B127" s="28" t="s">
        <v>1</v>
      </c>
      <c r="C127" s="23">
        <f t="shared" si="2"/>
        <v>-39</v>
      </c>
    </row>
    <row r="128" spans="1:10" s="48" customFormat="1">
      <c r="A128" s="27"/>
      <c r="B128" s="18" t="s">
        <v>2</v>
      </c>
      <c r="C128" s="23">
        <f t="shared" si="2"/>
        <v>-39</v>
      </c>
    </row>
    <row r="129" spans="1:10" s="48" customFormat="1">
      <c r="A129" s="38" t="s">
        <v>25</v>
      </c>
      <c r="B129" s="17" t="s">
        <v>1</v>
      </c>
      <c r="C129" s="50">
        <f t="shared" si="2"/>
        <v>-39</v>
      </c>
      <c r="E129" s="52"/>
      <c r="F129" s="52"/>
      <c r="G129" s="52"/>
      <c r="H129" s="52"/>
      <c r="I129" s="52"/>
      <c r="J129" s="52"/>
    </row>
    <row r="130" spans="1:10" s="48" customFormat="1">
      <c r="A130" s="14"/>
      <c r="B130" s="18" t="s">
        <v>2</v>
      </c>
      <c r="C130" s="50">
        <f>C143</f>
        <v>-39</v>
      </c>
      <c r="E130" s="52"/>
      <c r="F130" s="52"/>
      <c r="G130" s="52"/>
      <c r="H130" s="52"/>
      <c r="I130" s="52"/>
      <c r="J130" s="52"/>
    </row>
    <row r="131" spans="1:10" s="48" customFormat="1">
      <c r="A131" s="614" t="s">
        <v>48</v>
      </c>
      <c r="B131" s="615"/>
      <c r="C131" s="615"/>
      <c r="E131" s="52"/>
      <c r="F131" s="52"/>
      <c r="G131" s="52"/>
      <c r="H131" s="52"/>
      <c r="I131" s="52"/>
      <c r="J131" s="52"/>
    </row>
    <row r="132" spans="1:10" s="48" customFormat="1">
      <c r="A132" s="25" t="s">
        <v>15</v>
      </c>
      <c r="B132" s="17" t="s">
        <v>1</v>
      </c>
      <c r="C132" s="109">
        <f t="shared" ref="C132:C143" si="3">C134</f>
        <v>-39</v>
      </c>
      <c r="E132" s="52"/>
      <c r="F132" s="52"/>
      <c r="G132" s="52"/>
      <c r="H132" s="52"/>
      <c r="I132" s="52"/>
      <c r="J132" s="52"/>
    </row>
    <row r="133" spans="1:10" s="48" customFormat="1">
      <c r="A133" s="26" t="s">
        <v>16</v>
      </c>
      <c r="B133" s="18" t="s">
        <v>2</v>
      </c>
      <c r="C133" s="109">
        <f t="shared" si="3"/>
        <v>-39</v>
      </c>
      <c r="E133" s="52"/>
      <c r="F133" s="52"/>
      <c r="G133" s="52"/>
      <c r="H133" s="52"/>
      <c r="I133" s="52"/>
      <c r="J133" s="52"/>
    </row>
    <row r="134" spans="1:10" s="48" customFormat="1">
      <c r="A134" s="30" t="s">
        <v>49</v>
      </c>
      <c r="B134" s="17" t="s">
        <v>1</v>
      </c>
      <c r="C134" s="50">
        <f t="shared" si="3"/>
        <v>-39</v>
      </c>
      <c r="E134" s="52"/>
      <c r="F134" s="52"/>
      <c r="G134" s="52"/>
      <c r="H134" s="52"/>
      <c r="I134" s="52"/>
      <c r="J134" s="52"/>
    </row>
    <row r="135" spans="1:10" s="48" customFormat="1">
      <c r="A135" s="11" t="s">
        <v>21</v>
      </c>
      <c r="B135" s="18" t="s">
        <v>2</v>
      </c>
      <c r="C135" s="50">
        <f t="shared" si="3"/>
        <v>-39</v>
      </c>
      <c r="E135" s="52"/>
      <c r="F135" s="52"/>
      <c r="G135" s="52"/>
      <c r="H135" s="52"/>
      <c r="I135" s="52"/>
      <c r="J135" s="52"/>
    </row>
    <row r="136" spans="1:10" s="48" customFormat="1">
      <c r="A136" s="16" t="s">
        <v>10</v>
      </c>
      <c r="B136" s="17" t="s">
        <v>1</v>
      </c>
      <c r="C136" s="109">
        <f t="shared" si="3"/>
        <v>-39</v>
      </c>
      <c r="E136" s="52"/>
      <c r="F136" s="52"/>
      <c r="G136" s="52"/>
      <c r="H136" s="52"/>
      <c r="I136" s="52"/>
      <c r="J136" s="52"/>
    </row>
    <row r="137" spans="1:10" s="48" customFormat="1">
      <c r="A137" s="15"/>
      <c r="B137" s="18" t="s">
        <v>2</v>
      </c>
      <c r="C137" s="109">
        <f t="shared" si="3"/>
        <v>-39</v>
      </c>
    </row>
    <row r="138" spans="1:10" s="48" customFormat="1">
      <c r="A138" s="74" t="s">
        <v>24</v>
      </c>
      <c r="B138" s="28" t="s">
        <v>1</v>
      </c>
      <c r="C138" s="23">
        <f t="shared" si="3"/>
        <v>-39</v>
      </c>
    </row>
    <row r="139" spans="1:10" s="48" customFormat="1">
      <c r="A139" s="27"/>
      <c r="B139" s="18" t="s">
        <v>2</v>
      </c>
      <c r="C139" s="23">
        <f t="shared" si="3"/>
        <v>-39</v>
      </c>
      <c r="E139" s="52"/>
      <c r="F139" s="52"/>
      <c r="G139" s="52"/>
      <c r="H139" s="52"/>
      <c r="I139" s="52"/>
      <c r="J139" s="52"/>
    </row>
    <row r="140" spans="1:10" s="48" customFormat="1">
      <c r="A140" s="134" t="s">
        <v>25</v>
      </c>
      <c r="B140" s="17" t="s">
        <v>1</v>
      </c>
      <c r="C140" s="50">
        <f t="shared" si="3"/>
        <v>-39</v>
      </c>
      <c r="E140" s="52"/>
      <c r="F140" s="52"/>
      <c r="G140" s="52"/>
      <c r="H140" s="52"/>
      <c r="I140" s="52"/>
      <c r="J140" s="52"/>
    </row>
    <row r="141" spans="1:10" s="48" customFormat="1">
      <c r="A141" s="135"/>
      <c r="B141" s="18" t="s">
        <v>2</v>
      </c>
      <c r="C141" s="50">
        <f t="shared" si="3"/>
        <v>-39</v>
      </c>
      <c r="E141" s="52"/>
      <c r="F141" s="52"/>
      <c r="G141" s="52"/>
      <c r="H141" s="52"/>
      <c r="I141" s="52"/>
      <c r="J141" s="52"/>
    </row>
    <row r="142" spans="1:10" s="48" customFormat="1">
      <c r="A142" s="134" t="s">
        <v>65</v>
      </c>
      <c r="B142" s="17" t="s">
        <v>1</v>
      </c>
      <c r="C142" s="109">
        <f t="shared" si="3"/>
        <v>-39</v>
      </c>
      <c r="E142" s="52"/>
      <c r="F142" s="52"/>
      <c r="G142" s="52"/>
      <c r="H142" s="52"/>
      <c r="I142" s="52"/>
      <c r="J142" s="52"/>
    </row>
    <row r="143" spans="1:10" s="48" customFormat="1">
      <c r="A143" s="135"/>
      <c r="B143" s="18" t="s">
        <v>2</v>
      </c>
      <c r="C143" s="109">
        <f t="shared" si="3"/>
        <v>-39</v>
      </c>
      <c r="E143" s="52"/>
      <c r="F143" s="52"/>
      <c r="G143" s="52"/>
      <c r="H143" s="52"/>
      <c r="I143" s="52"/>
      <c r="J143" s="52"/>
    </row>
    <row r="144" spans="1:10" s="48" customFormat="1">
      <c r="A144" s="136" t="s">
        <v>66</v>
      </c>
      <c r="B144" s="17" t="s">
        <v>1</v>
      </c>
      <c r="C144" s="50">
        <v>-39</v>
      </c>
      <c r="E144" s="52"/>
      <c r="F144" s="52"/>
      <c r="G144" s="52"/>
      <c r="H144" s="52"/>
      <c r="I144" s="52"/>
      <c r="J144" s="52"/>
    </row>
    <row r="145" spans="1:13" s="48" customFormat="1">
      <c r="A145" s="46"/>
      <c r="B145" s="18" t="s">
        <v>2</v>
      </c>
      <c r="C145" s="50">
        <v>-39</v>
      </c>
      <c r="E145" s="52"/>
      <c r="F145" s="52"/>
      <c r="G145" s="52"/>
      <c r="H145" s="52"/>
      <c r="I145" s="52"/>
      <c r="J145" s="52"/>
    </row>
    <row r="146" spans="1:13">
      <c r="A146" s="622" t="s">
        <v>30</v>
      </c>
      <c r="B146" s="612"/>
      <c r="C146" s="613"/>
      <c r="D146" s="72" t="e">
        <f t="shared" ref="D146:I149" si="4">D148</f>
        <v>#REF!</v>
      </c>
      <c r="E146" s="73"/>
      <c r="F146" s="49" t="e">
        <f t="shared" si="4"/>
        <v>#REF!</v>
      </c>
      <c r="G146" s="23" t="e">
        <f t="shared" si="4"/>
        <v>#REF!</v>
      </c>
      <c r="H146" s="23" t="e">
        <f t="shared" si="4"/>
        <v>#REF!</v>
      </c>
      <c r="I146" s="23" t="e">
        <f t="shared" si="4"/>
        <v>#REF!</v>
      </c>
      <c r="J146" s="48"/>
    </row>
    <row r="147" spans="1:13">
      <c r="A147" s="24" t="s">
        <v>15</v>
      </c>
      <c r="B147" s="17" t="s">
        <v>1</v>
      </c>
      <c r="C147" s="23">
        <f>C149</f>
        <v>399</v>
      </c>
      <c r="D147" s="72" t="e">
        <f t="shared" si="4"/>
        <v>#REF!</v>
      </c>
      <c r="E147" s="73"/>
      <c r="F147" s="49" t="e">
        <f t="shared" si="4"/>
        <v>#REF!</v>
      </c>
      <c r="G147" s="23" t="e">
        <f t="shared" si="4"/>
        <v>#REF!</v>
      </c>
      <c r="H147" s="23" t="e">
        <f t="shared" si="4"/>
        <v>#REF!</v>
      </c>
      <c r="I147" s="23" t="e">
        <f t="shared" si="4"/>
        <v>#REF!</v>
      </c>
      <c r="J147" s="48"/>
    </row>
    <row r="148" spans="1:13">
      <c r="A148" s="26" t="s">
        <v>16</v>
      </c>
      <c r="B148" s="18" t="s">
        <v>2</v>
      </c>
      <c r="C148" s="23">
        <f>C150</f>
        <v>399</v>
      </c>
      <c r="D148" s="72" t="e">
        <f t="shared" si="4"/>
        <v>#REF!</v>
      </c>
      <c r="E148" s="73"/>
      <c r="F148" s="49" t="e">
        <f t="shared" si="4"/>
        <v>#REF!</v>
      </c>
      <c r="G148" s="23" t="e">
        <f t="shared" si="4"/>
        <v>#REF!</v>
      </c>
      <c r="H148" s="23" t="e">
        <f t="shared" si="4"/>
        <v>#REF!</v>
      </c>
      <c r="I148" s="23" t="e">
        <f t="shared" si="4"/>
        <v>#REF!</v>
      </c>
      <c r="J148" s="48"/>
    </row>
    <row r="149" spans="1:13">
      <c r="A149" s="30" t="s">
        <v>49</v>
      </c>
      <c r="B149" s="17" t="s">
        <v>1</v>
      </c>
      <c r="C149" s="23">
        <f t="shared" ref="C149:C150" si="5">C151</f>
        <v>399</v>
      </c>
      <c r="D149" s="72" t="e">
        <f t="shared" si="4"/>
        <v>#REF!</v>
      </c>
      <c r="E149" s="73"/>
      <c r="F149" s="49" t="e">
        <f t="shared" si="4"/>
        <v>#REF!</v>
      </c>
      <c r="G149" s="23" t="e">
        <f t="shared" si="4"/>
        <v>#REF!</v>
      </c>
      <c r="H149" s="23" t="e">
        <f t="shared" si="4"/>
        <v>#REF!</v>
      </c>
      <c r="I149" s="23" t="e">
        <f t="shared" si="4"/>
        <v>#REF!</v>
      </c>
      <c r="J149" s="48"/>
    </row>
    <row r="150" spans="1:13">
      <c r="A150" s="14" t="s">
        <v>9</v>
      </c>
      <c r="B150" s="18" t="s">
        <v>2</v>
      </c>
      <c r="C150" s="23">
        <f t="shared" si="5"/>
        <v>399</v>
      </c>
      <c r="D150" s="72" t="e">
        <f>#REF!</f>
        <v>#REF!</v>
      </c>
      <c r="E150" s="73"/>
      <c r="F150" s="49" t="e">
        <f>#REF!</f>
        <v>#REF!</v>
      </c>
      <c r="G150" s="23" t="e">
        <f>#REF!</f>
        <v>#REF!</v>
      </c>
      <c r="H150" s="23" t="e">
        <f>#REF!</f>
        <v>#REF!</v>
      </c>
      <c r="I150" s="23" t="e">
        <f>#REF!</f>
        <v>#REF!</v>
      </c>
      <c r="J150" s="48"/>
    </row>
    <row r="151" spans="1:13">
      <c r="A151" s="101" t="s">
        <v>10</v>
      </c>
      <c r="B151" s="28" t="s">
        <v>1</v>
      </c>
      <c r="C151" s="23">
        <f>C153+C157</f>
        <v>399</v>
      </c>
      <c r="D151" s="72" t="e">
        <f>#REF!</f>
        <v>#REF!</v>
      </c>
      <c r="E151" s="73"/>
      <c r="F151" s="49" t="e">
        <f>#REF!</f>
        <v>#REF!</v>
      </c>
      <c r="G151" s="23" t="e">
        <f>#REF!</f>
        <v>#REF!</v>
      </c>
      <c r="H151" s="23" t="e">
        <f>#REF!</f>
        <v>#REF!</v>
      </c>
      <c r="I151" s="23" t="e">
        <f>#REF!</f>
        <v>#REF!</v>
      </c>
      <c r="J151" s="48"/>
    </row>
    <row r="152" spans="1:13" s="92" customFormat="1" ht="17.25" customHeight="1">
      <c r="A152" s="88"/>
      <c r="B152" s="18" t="s">
        <v>2</v>
      </c>
      <c r="C152" s="23">
        <f>C154+C158</f>
        <v>399</v>
      </c>
      <c r="D152" s="91"/>
      <c r="E152" s="91"/>
      <c r="F152" s="91"/>
      <c r="G152" s="91"/>
      <c r="H152" s="91"/>
      <c r="I152" s="91"/>
      <c r="J152" s="78"/>
    </row>
    <row r="153" spans="1:13" s="92" customFormat="1">
      <c r="A153" s="44" t="s">
        <v>24</v>
      </c>
      <c r="B153" s="28" t="s">
        <v>1</v>
      </c>
      <c r="C153" s="50">
        <f>C155</f>
        <v>0</v>
      </c>
      <c r="D153" s="91"/>
      <c r="E153" s="91"/>
      <c r="F153" s="91"/>
      <c r="G153" s="91"/>
      <c r="H153" s="91"/>
      <c r="I153" s="91"/>
      <c r="J153" s="78"/>
    </row>
    <row r="154" spans="1:13" s="92" customFormat="1">
      <c r="A154" s="14"/>
      <c r="B154" s="18" t="s">
        <v>2</v>
      </c>
      <c r="C154" s="50">
        <f>C156</f>
        <v>0</v>
      </c>
      <c r="D154" s="91"/>
      <c r="E154" s="91"/>
      <c r="F154" s="91"/>
      <c r="G154" s="91"/>
      <c r="H154" s="91"/>
      <c r="I154" s="91"/>
      <c r="J154" s="78"/>
    </row>
    <row r="155" spans="1:13" s="92" customFormat="1">
      <c r="A155" s="100" t="s">
        <v>39</v>
      </c>
      <c r="B155" s="28" t="s">
        <v>1</v>
      </c>
      <c r="C155" s="50">
        <v>0</v>
      </c>
      <c r="D155" s="91"/>
      <c r="E155" s="91"/>
      <c r="F155" s="91"/>
      <c r="G155" s="91"/>
      <c r="H155" s="91"/>
      <c r="I155" s="91"/>
      <c r="J155" s="78"/>
    </row>
    <row r="156" spans="1:13" s="48" customFormat="1">
      <c r="A156" s="37"/>
      <c r="B156" s="28" t="s">
        <v>2</v>
      </c>
      <c r="C156" s="50">
        <v>0</v>
      </c>
      <c r="E156" s="52"/>
      <c r="F156" s="52"/>
      <c r="G156" s="52"/>
      <c r="H156" s="52"/>
      <c r="I156" s="52"/>
      <c r="J156" s="52"/>
    </row>
    <row r="157" spans="1:13" s="48" customFormat="1">
      <c r="A157" s="54" t="s">
        <v>31</v>
      </c>
      <c r="B157" s="17" t="s">
        <v>1</v>
      </c>
      <c r="C157" s="50">
        <f>C170</f>
        <v>399</v>
      </c>
      <c r="E157" s="52"/>
      <c r="F157" s="52"/>
      <c r="G157" s="52"/>
      <c r="H157" s="52"/>
      <c r="I157" s="52"/>
      <c r="J157" s="52"/>
    </row>
    <row r="158" spans="1:13" s="107" customFormat="1">
      <c r="A158" s="15"/>
      <c r="B158" s="18" t="s">
        <v>2</v>
      </c>
      <c r="C158" s="50">
        <f>C171</f>
        <v>399</v>
      </c>
      <c r="D158" s="83"/>
      <c r="E158" s="83"/>
      <c r="F158" s="83"/>
      <c r="G158" s="83"/>
      <c r="H158" s="83"/>
      <c r="I158" s="83"/>
      <c r="J158" s="106"/>
      <c r="K158" s="106"/>
      <c r="L158" s="106"/>
      <c r="M158" s="106"/>
    </row>
    <row r="159" spans="1:13" s="107" customFormat="1">
      <c r="A159" s="614" t="s">
        <v>48</v>
      </c>
      <c r="B159" s="615"/>
      <c r="C159" s="615"/>
      <c r="D159" s="83"/>
      <c r="E159" s="83"/>
      <c r="F159" s="83"/>
      <c r="G159" s="83"/>
      <c r="H159" s="83"/>
      <c r="I159" s="83"/>
      <c r="J159" s="106"/>
      <c r="K159" s="106"/>
      <c r="L159" s="106"/>
      <c r="M159" s="106"/>
    </row>
    <row r="160" spans="1:13" s="107" customFormat="1">
      <c r="A160" s="123" t="s">
        <v>15</v>
      </c>
      <c r="B160" s="80" t="s">
        <v>1</v>
      </c>
      <c r="C160" s="86">
        <f>C162</f>
        <v>399</v>
      </c>
      <c r="D160" s="83"/>
      <c r="E160" s="83"/>
      <c r="F160" s="83"/>
      <c r="G160" s="83"/>
      <c r="H160" s="83"/>
      <c r="I160" s="83"/>
      <c r="J160" s="106"/>
      <c r="K160" s="106"/>
      <c r="L160" s="106"/>
      <c r="M160" s="106"/>
    </row>
    <row r="161" spans="1:13" s="107" customFormat="1">
      <c r="A161" s="124" t="s">
        <v>16</v>
      </c>
      <c r="B161" s="82" t="s">
        <v>2</v>
      </c>
      <c r="C161" s="86">
        <f>C163</f>
        <v>399</v>
      </c>
      <c r="D161" s="83"/>
      <c r="E161" s="83"/>
      <c r="F161" s="83"/>
      <c r="G161" s="83"/>
      <c r="H161" s="83"/>
      <c r="I161" s="83"/>
      <c r="J161" s="106"/>
      <c r="K161" s="106"/>
      <c r="L161" s="106"/>
      <c r="M161" s="106"/>
    </row>
    <row r="162" spans="1:13" s="107" customFormat="1">
      <c r="A162" s="30" t="s">
        <v>49</v>
      </c>
      <c r="B162" s="80" t="s">
        <v>1</v>
      </c>
      <c r="C162" s="86">
        <f>C164</f>
        <v>399</v>
      </c>
      <c r="D162" s="83"/>
      <c r="E162" s="83"/>
      <c r="F162" s="83"/>
      <c r="G162" s="83"/>
      <c r="H162" s="83"/>
      <c r="I162" s="83"/>
      <c r="J162" s="106"/>
      <c r="K162" s="106"/>
      <c r="L162" s="106"/>
      <c r="M162" s="106"/>
    </row>
    <row r="163" spans="1:13" s="107" customFormat="1">
      <c r="A163" s="14" t="s">
        <v>9</v>
      </c>
      <c r="B163" s="82" t="s">
        <v>2</v>
      </c>
      <c r="C163" s="86">
        <f>C165</f>
        <v>399</v>
      </c>
      <c r="D163" s="83"/>
      <c r="E163" s="83"/>
      <c r="F163" s="83"/>
      <c r="G163" s="83"/>
      <c r="H163" s="83"/>
      <c r="I163" s="83"/>
      <c r="J163" s="106"/>
      <c r="K163" s="106"/>
      <c r="L163" s="106"/>
      <c r="M163" s="106"/>
    </row>
    <row r="164" spans="1:13" s="89" customFormat="1">
      <c r="A164" s="16" t="s">
        <v>10</v>
      </c>
      <c r="B164" s="80" t="s">
        <v>1</v>
      </c>
      <c r="C164" s="86">
        <f>C170</f>
        <v>399</v>
      </c>
      <c r="E164" s="90"/>
      <c r="F164" s="90"/>
      <c r="G164" s="90"/>
      <c r="H164" s="90"/>
      <c r="I164" s="90"/>
      <c r="J164" s="90"/>
    </row>
    <row r="165" spans="1:13" s="89" customFormat="1">
      <c r="A165" s="15"/>
      <c r="B165" s="96" t="s">
        <v>2</v>
      </c>
      <c r="C165" s="50">
        <f>C171</f>
        <v>399</v>
      </c>
      <c r="E165" s="90"/>
      <c r="F165" s="90"/>
      <c r="G165" s="90"/>
      <c r="H165" s="90"/>
      <c r="I165" s="90"/>
      <c r="J165" s="90"/>
    </row>
    <row r="166" spans="1:13" s="70" customFormat="1">
      <c r="A166" s="25" t="s">
        <v>14</v>
      </c>
      <c r="B166" s="126" t="s">
        <v>1</v>
      </c>
      <c r="C166" s="129">
        <v>0</v>
      </c>
      <c r="D166" s="83"/>
      <c r="E166" s="83"/>
      <c r="F166" s="83"/>
      <c r="G166" s="83"/>
      <c r="H166" s="83"/>
      <c r="I166" s="83"/>
      <c r="J166" s="75"/>
      <c r="K166" s="75"/>
      <c r="L166" s="75"/>
      <c r="M166" s="75"/>
    </row>
    <row r="167" spans="1:13" s="89" customFormat="1">
      <c r="A167" s="27"/>
      <c r="B167" s="96" t="s">
        <v>2</v>
      </c>
      <c r="C167" s="129">
        <v>0</v>
      </c>
      <c r="E167" s="90"/>
      <c r="F167" s="90"/>
      <c r="G167" s="90"/>
      <c r="H167" s="90"/>
      <c r="I167" s="90"/>
      <c r="J167" s="90"/>
    </row>
    <row r="168" spans="1:13" s="70" customFormat="1">
      <c r="A168" s="100" t="s">
        <v>39</v>
      </c>
      <c r="B168" s="126" t="s">
        <v>1</v>
      </c>
      <c r="C168" s="129">
        <v>0</v>
      </c>
      <c r="D168" s="83"/>
      <c r="E168" s="83"/>
      <c r="F168" s="83"/>
      <c r="G168" s="83"/>
      <c r="H168" s="83"/>
      <c r="I168" s="83"/>
      <c r="J168" s="75"/>
      <c r="K168" s="75"/>
      <c r="L168" s="75"/>
      <c r="M168" s="75"/>
    </row>
    <row r="169" spans="1:13" s="70" customFormat="1">
      <c r="A169" s="37"/>
      <c r="B169" s="96" t="s">
        <v>2</v>
      </c>
      <c r="C169" s="129">
        <v>0</v>
      </c>
      <c r="D169" s="83"/>
      <c r="E169" s="83"/>
      <c r="F169" s="83"/>
      <c r="G169" s="83"/>
      <c r="H169" s="83"/>
      <c r="I169" s="83"/>
      <c r="J169" s="75"/>
      <c r="K169" s="75"/>
      <c r="L169" s="75"/>
      <c r="M169" s="75"/>
    </row>
    <row r="170" spans="1:13" s="70" customFormat="1">
      <c r="A170" s="54" t="s">
        <v>31</v>
      </c>
      <c r="B170" s="80" t="s">
        <v>1</v>
      </c>
      <c r="C170" s="86">
        <f>C172</f>
        <v>399</v>
      </c>
      <c r="D170" s="83"/>
      <c r="E170" s="83"/>
      <c r="F170" s="83"/>
      <c r="G170" s="83"/>
      <c r="H170" s="83"/>
      <c r="I170" s="83"/>
      <c r="J170" s="75"/>
      <c r="K170" s="75"/>
      <c r="L170" s="75"/>
      <c r="M170" s="75"/>
    </row>
    <row r="171" spans="1:13" s="70" customFormat="1">
      <c r="A171" s="15"/>
      <c r="B171" s="82" t="s">
        <v>2</v>
      </c>
      <c r="C171" s="86">
        <f>C173</f>
        <v>399</v>
      </c>
      <c r="D171" s="83"/>
      <c r="E171" s="83"/>
      <c r="F171" s="83"/>
      <c r="G171" s="83"/>
      <c r="H171" s="83"/>
      <c r="I171" s="83"/>
      <c r="J171" s="75"/>
      <c r="K171" s="75"/>
      <c r="L171" s="75"/>
      <c r="M171" s="75"/>
    </row>
    <row r="172" spans="1:13" s="48" customFormat="1">
      <c r="A172" s="125" t="s">
        <v>50</v>
      </c>
      <c r="B172" s="80" t="s">
        <v>1</v>
      </c>
      <c r="C172" s="128">
        <f>C174+C176+C178</f>
        <v>399</v>
      </c>
      <c r="E172" s="52"/>
      <c r="F172" s="52"/>
      <c r="G172" s="52"/>
      <c r="H172" s="52"/>
      <c r="I172" s="52"/>
      <c r="J172" s="52"/>
    </row>
    <row r="173" spans="1:13" s="48" customFormat="1">
      <c r="A173" s="39"/>
      <c r="B173" s="96" t="s">
        <v>2</v>
      </c>
      <c r="C173" s="128">
        <f>C175+C177+C179</f>
        <v>399</v>
      </c>
      <c r="E173" s="52"/>
      <c r="F173" s="52"/>
      <c r="G173" s="52"/>
      <c r="H173" s="52"/>
      <c r="I173" s="52"/>
      <c r="J173" s="52"/>
    </row>
    <row r="174" spans="1:13" s="89" customFormat="1">
      <c r="A174" s="55" t="s">
        <v>51</v>
      </c>
      <c r="B174" s="17" t="s">
        <v>1</v>
      </c>
      <c r="C174" s="50">
        <v>-473</v>
      </c>
      <c r="E174" s="90"/>
      <c r="F174" s="90"/>
      <c r="G174" s="90"/>
      <c r="H174" s="90"/>
      <c r="I174" s="90"/>
      <c r="J174" s="90"/>
    </row>
    <row r="175" spans="1:13" s="89" customFormat="1">
      <c r="A175" s="127"/>
      <c r="B175" s="18" t="s">
        <v>2</v>
      </c>
      <c r="C175" s="50">
        <v>-473</v>
      </c>
      <c r="E175" s="90"/>
      <c r="F175" s="90"/>
      <c r="G175" s="90"/>
      <c r="H175" s="90"/>
      <c r="I175" s="90"/>
      <c r="J175" s="90"/>
    </row>
    <row r="176" spans="1:13" s="48" customFormat="1">
      <c r="A176" s="29" t="s">
        <v>53</v>
      </c>
      <c r="B176" s="17" t="s">
        <v>1</v>
      </c>
      <c r="C176" s="50">
        <v>473</v>
      </c>
      <c r="E176" s="52"/>
      <c r="F176" s="52"/>
      <c r="G176" s="52"/>
      <c r="H176" s="52"/>
      <c r="I176" s="52"/>
      <c r="J176" s="52"/>
    </row>
    <row r="177" spans="1:13" s="48" customFormat="1">
      <c r="A177" s="108"/>
      <c r="B177" s="18" t="s">
        <v>2</v>
      </c>
      <c r="C177" s="50">
        <v>473</v>
      </c>
      <c r="E177" s="52"/>
      <c r="F177" s="52"/>
      <c r="G177" s="52"/>
      <c r="H177" s="52"/>
      <c r="I177" s="52"/>
      <c r="J177" s="52"/>
    </row>
    <row r="178" spans="1:13" s="89" customFormat="1">
      <c r="A178" s="55" t="s">
        <v>52</v>
      </c>
      <c r="B178" s="17" t="s">
        <v>1</v>
      </c>
      <c r="C178" s="50">
        <v>399</v>
      </c>
      <c r="E178" s="90"/>
      <c r="F178" s="90"/>
      <c r="G178" s="90"/>
      <c r="H178" s="90"/>
      <c r="I178" s="90"/>
      <c r="J178" s="90"/>
    </row>
    <row r="179" spans="1:13" s="89" customFormat="1">
      <c r="A179" s="108"/>
      <c r="B179" s="18" t="s">
        <v>2</v>
      </c>
      <c r="C179" s="50">
        <v>399</v>
      </c>
      <c r="E179" s="90"/>
      <c r="F179" s="90"/>
      <c r="G179" s="90"/>
      <c r="H179" s="90"/>
      <c r="I179" s="90"/>
      <c r="J179" s="90"/>
    </row>
    <row r="180" spans="1:13" s="70" customFormat="1">
      <c r="A180" s="102"/>
      <c r="B180" s="103"/>
      <c r="C180" s="83"/>
      <c r="D180" s="83"/>
      <c r="E180" s="83"/>
      <c r="F180" s="83"/>
      <c r="G180" s="83"/>
      <c r="H180" s="83"/>
      <c r="I180" s="83"/>
      <c r="J180" s="75"/>
      <c r="K180" s="75"/>
      <c r="L180" s="75"/>
      <c r="M180" s="75"/>
    </row>
    <row r="181" spans="1:13" s="70" customFormat="1">
      <c r="A181" s="102"/>
      <c r="B181" s="103"/>
      <c r="C181" s="83"/>
      <c r="D181" s="83"/>
      <c r="E181" s="83"/>
      <c r="F181" s="83"/>
      <c r="G181" s="83"/>
      <c r="H181" s="83"/>
      <c r="I181" s="83"/>
      <c r="J181" s="75"/>
      <c r="K181" s="75"/>
      <c r="L181" s="75"/>
      <c r="M181" s="75"/>
    </row>
    <row r="182" spans="1:13" s="70" customFormat="1">
      <c r="A182" s="102"/>
      <c r="B182" s="103"/>
      <c r="C182" s="83"/>
      <c r="D182" s="83"/>
      <c r="E182" s="83"/>
      <c r="F182" s="83"/>
      <c r="G182" s="83"/>
      <c r="H182" s="83"/>
      <c r="I182" s="83"/>
      <c r="J182" s="75"/>
      <c r="K182" s="75"/>
      <c r="L182" s="75"/>
      <c r="M182" s="75"/>
    </row>
    <row r="183" spans="1:13" s="48" customFormat="1">
      <c r="A183" s="102"/>
      <c r="B183" s="103"/>
      <c r="C183" s="83"/>
      <c r="E183" s="52"/>
      <c r="F183" s="52"/>
      <c r="G183" s="52"/>
      <c r="H183" s="52"/>
      <c r="I183" s="52"/>
      <c r="J183" s="52"/>
    </row>
    <row r="184" spans="1:13" s="48" customFormat="1">
      <c r="A184" s="102"/>
      <c r="B184" s="104"/>
      <c r="C184" s="51"/>
      <c r="E184" s="52"/>
      <c r="F184" s="52"/>
      <c r="G184" s="52"/>
      <c r="H184" s="52"/>
      <c r="I184" s="52"/>
      <c r="J184" s="52"/>
    </row>
    <row r="185" spans="1:13" s="89" customFormat="1">
      <c r="A185" s="105"/>
      <c r="B185" s="104"/>
      <c r="C185" s="51"/>
      <c r="E185" s="90"/>
      <c r="F185" s="90"/>
      <c r="G185" s="90"/>
      <c r="H185" s="90"/>
      <c r="I185" s="90"/>
      <c r="J185" s="90"/>
    </row>
    <row r="186" spans="1:13" s="89" customFormat="1">
      <c r="A186" s="102"/>
      <c r="B186" s="104"/>
      <c r="C186" s="51"/>
      <c r="E186" s="90"/>
      <c r="F186" s="90"/>
      <c r="G186" s="90"/>
      <c r="H186" s="90"/>
      <c r="I186" s="90"/>
      <c r="J186" s="90"/>
    </row>
    <row r="187" spans="1:13">
      <c r="A187" s="105"/>
      <c r="B187" s="104"/>
      <c r="C187" s="51"/>
    </row>
  </sheetData>
  <mergeCells count="13">
    <mergeCell ref="A43:C43"/>
    <mergeCell ref="B1:C1"/>
    <mergeCell ref="B2:C2"/>
    <mergeCell ref="A8:C9"/>
    <mergeCell ref="C11:C14"/>
    <mergeCell ref="A36:C36"/>
    <mergeCell ref="A159:C159"/>
    <mergeCell ref="A52:C52"/>
    <mergeCell ref="A75:A76"/>
    <mergeCell ref="A87:C87"/>
    <mergeCell ref="A120:C120"/>
    <mergeCell ref="A131:C131"/>
    <mergeCell ref="A146:C14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129"/>
  <sheetViews>
    <sheetView zoomScaleNormal="100" workbookViewId="0">
      <selection activeCell="J68" sqref="J68"/>
    </sheetView>
  </sheetViews>
  <sheetFormatPr defaultRowHeight="15"/>
  <cols>
    <col min="1" max="1" width="60" style="397" customWidth="1"/>
    <col min="2" max="2" width="6.85546875" style="540" customWidth="1"/>
    <col min="3" max="3" width="17" style="397" customWidth="1"/>
    <col min="4" max="4" width="0" style="411" hidden="1" customWidth="1"/>
    <col min="5" max="5" width="9.140625" style="397"/>
    <col min="6" max="9" width="0" style="397" hidden="1" customWidth="1"/>
    <col min="10" max="16384" width="9.140625" style="397"/>
  </cols>
  <sheetData>
    <row r="1" spans="1:4">
      <c r="B1" s="561" t="s">
        <v>18</v>
      </c>
      <c r="C1" s="561"/>
      <c r="D1" s="397"/>
    </row>
    <row r="2" spans="1:4">
      <c r="A2" s="397" t="s">
        <v>11</v>
      </c>
      <c r="B2" s="561" t="s">
        <v>33</v>
      </c>
      <c r="C2" s="561"/>
      <c r="D2" s="397"/>
    </row>
    <row r="3" spans="1:4">
      <c r="A3" s="543" t="s">
        <v>3</v>
      </c>
      <c r="D3" s="397"/>
    </row>
    <row r="4" spans="1:4">
      <c r="A4" s="397" t="s">
        <v>4</v>
      </c>
      <c r="D4" s="397"/>
    </row>
    <row r="8" spans="1:4">
      <c r="A8" s="562" t="s">
        <v>32</v>
      </c>
      <c r="B8" s="562"/>
      <c r="C8" s="562"/>
      <c r="D8" s="397"/>
    </row>
    <row r="9" spans="1:4" ht="49.5" customHeight="1">
      <c r="A9" s="562"/>
      <c r="B9" s="562"/>
      <c r="C9" s="562"/>
      <c r="D9" s="397"/>
    </row>
    <row r="10" spans="1:4">
      <c r="B10" s="537"/>
      <c r="C10" s="398" t="s">
        <v>12</v>
      </c>
      <c r="D10" s="397"/>
    </row>
    <row r="11" spans="1:4">
      <c r="A11" s="536" t="s">
        <v>5</v>
      </c>
      <c r="B11" s="535" t="s">
        <v>0</v>
      </c>
      <c r="C11" s="563" t="s">
        <v>38</v>
      </c>
      <c r="D11" s="397"/>
    </row>
    <row r="12" spans="1:4">
      <c r="A12" s="534" t="s">
        <v>6</v>
      </c>
      <c r="B12" s="533"/>
      <c r="C12" s="564"/>
      <c r="D12" s="397"/>
    </row>
    <row r="13" spans="1:4">
      <c r="A13" s="534" t="s">
        <v>7</v>
      </c>
      <c r="B13" s="533"/>
      <c r="C13" s="564"/>
      <c r="D13" s="397"/>
    </row>
    <row r="14" spans="1:4">
      <c r="A14" s="532"/>
      <c r="B14" s="484"/>
      <c r="C14" s="565"/>
      <c r="D14" s="397"/>
    </row>
    <row r="15" spans="1:4">
      <c r="A15" s="531">
        <v>0</v>
      </c>
      <c r="B15" s="531">
        <v>1</v>
      </c>
      <c r="C15" s="484">
        <v>2</v>
      </c>
      <c r="D15" s="397"/>
    </row>
    <row r="16" spans="1:4">
      <c r="A16" s="530" t="s">
        <v>13</v>
      </c>
      <c r="B16" s="529" t="s">
        <v>1</v>
      </c>
      <c r="C16" s="526">
        <f>C18</f>
        <v>596.40000000000009</v>
      </c>
      <c r="D16" s="397"/>
    </row>
    <row r="17" spans="1:53">
      <c r="A17" s="528"/>
      <c r="B17" s="527" t="s">
        <v>2</v>
      </c>
      <c r="C17" s="526">
        <f>C19</f>
        <v>596.40000000000009</v>
      </c>
    </row>
    <row r="18" spans="1:53">
      <c r="A18" s="488" t="s">
        <v>22</v>
      </c>
      <c r="B18" s="430" t="s">
        <v>1</v>
      </c>
      <c r="C18" s="443">
        <f>C20</f>
        <v>596.40000000000009</v>
      </c>
    </row>
    <row r="19" spans="1:53">
      <c r="A19" s="432" t="s">
        <v>9</v>
      </c>
      <c r="B19" s="423" t="s">
        <v>2</v>
      </c>
      <c r="C19" s="443">
        <f>C21</f>
        <v>596.40000000000009</v>
      </c>
    </row>
    <row r="20" spans="1:53">
      <c r="A20" s="433" t="s">
        <v>10</v>
      </c>
      <c r="B20" s="430" t="s">
        <v>1</v>
      </c>
      <c r="C20" s="443">
        <f>C22+C32</f>
        <v>596.40000000000009</v>
      </c>
    </row>
    <row r="21" spans="1:53">
      <c r="A21" s="424"/>
      <c r="B21" s="423" t="s">
        <v>2</v>
      </c>
      <c r="C21" s="443">
        <f>C23+C33</f>
        <v>596.40000000000009</v>
      </c>
    </row>
    <row r="22" spans="1:53">
      <c r="A22" s="431" t="s">
        <v>14</v>
      </c>
      <c r="B22" s="430" t="s">
        <v>1</v>
      </c>
      <c r="C22" s="443">
        <f>C24+C26+C28+C30</f>
        <v>596.40000000000009</v>
      </c>
    </row>
    <row r="23" spans="1:53">
      <c r="A23" s="432"/>
      <c r="B23" s="423" t="s">
        <v>2</v>
      </c>
      <c r="C23" s="443">
        <f>C25+C27+C29+C31</f>
        <v>596.40000000000009</v>
      </c>
    </row>
    <row r="24" spans="1:53">
      <c r="A24" s="308" t="s">
        <v>29</v>
      </c>
      <c r="B24" s="471" t="s">
        <v>1</v>
      </c>
      <c r="C24" s="443">
        <f>C61+C41</f>
        <v>596.40000000000009</v>
      </c>
      <c r="T24" s="411"/>
      <c r="U24" s="411"/>
      <c r="V24" s="411"/>
      <c r="W24" s="411"/>
      <c r="X24" s="411"/>
      <c r="Y24" s="411"/>
      <c r="Z24" s="411"/>
      <c r="AA24" s="411"/>
      <c r="AB24" s="411"/>
      <c r="AC24" s="411"/>
      <c r="AD24" s="411"/>
      <c r="AE24" s="411"/>
      <c r="AF24" s="411"/>
      <c r="AG24" s="411"/>
      <c r="AH24" s="411"/>
      <c r="AI24" s="411"/>
      <c r="AJ24" s="411"/>
      <c r="AK24" s="411"/>
      <c r="AL24" s="411"/>
      <c r="AM24" s="411"/>
      <c r="AN24" s="411"/>
      <c r="AO24" s="411"/>
      <c r="AP24" s="411"/>
      <c r="AQ24" s="411"/>
      <c r="AR24" s="411"/>
      <c r="AS24" s="411"/>
      <c r="AT24" s="411"/>
      <c r="AU24" s="411"/>
      <c r="AV24" s="411"/>
      <c r="AW24" s="411"/>
      <c r="AX24" s="411"/>
      <c r="AY24" s="411"/>
      <c r="AZ24" s="411"/>
      <c r="BA24" s="411"/>
    </row>
    <row r="25" spans="1:53">
      <c r="A25" s="438"/>
      <c r="B25" s="513" t="s">
        <v>2</v>
      </c>
      <c r="C25" s="443">
        <f>C62+C42</f>
        <v>596.40000000000009</v>
      </c>
      <c r="T25" s="411"/>
      <c r="U25" s="411"/>
      <c r="V25" s="411"/>
      <c r="W25" s="411"/>
      <c r="X25" s="411"/>
      <c r="Y25" s="411"/>
      <c r="Z25" s="411"/>
      <c r="AA25" s="411"/>
      <c r="AB25" s="411"/>
      <c r="AC25" s="411"/>
      <c r="AD25" s="411"/>
      <c r="AE25" s="411"/>
      <c r="AF25" s="411"/>
      <c r="AG25" s="411"/>
      <c r="AH25" s="411"/>
      <c r="AI25" s="411"/>
      <c r="AJ25" s="411"/>
      <c r="AK25" s="411"/>
      <c r="AL25" s="411"/>
      <c r="AM25" s="411"/>
      <c r="AN25" s="411"/>
      <c r="AO25" s="411"/>
      <c r="AP25" s="411"/>
      <c r="AQ25" s="411"/>
      <c r="AR25" s="411"/>
      <c r="AS25" s="411"/>
      <c r="AT25" s="411"/>
      <c r="AU25" s="411"/>
      <c r="AV25" s="411"/>
      <c r="AW25" s="411"/>
      <c r="AX25" s="411"/>
      <c r="AY25" s="411"/>
      <c r="AZ25" s="411"/>
      <c r="BA25" s="411"/>
    </row>
    <row r="26" spans="1:53">
      <c r="A26" s="450" t="s">
        <v>17</v>
      </c>
      <c r="B26" s="430" t="s">
        <v>1</v>
      </c>
      <c r="C26" s="443">
        <v>0</v>
      </c>
    </row>
    <row r="27" spans="1:53">
      <c r="A27" s="450"/>
      <c r="B27" s="425" t="s">
        <v>2</v>
      </c>
      <c r="C27" s="443">
        <v>0</v>
      </c>
    </row>
    <row r="28" spans="1:53">
      <c r="A28" s="525" t="s">
        <v>69</v>
      </c>
      <c r="B28" s="430" t="s">
        <v>1</v>
      </c>
      <c r="C28" s="523">
        <v>0</v>
      </c>
      <c r="L28" s="411"/>
    </row>
    <row r="29" spans="1:53">
      <c r="A29" s="524"/>
      <c r="B29" s="423" t="s">
        <v>2</v>
      </c>
      <c r="C29" s="523">
        <v>0</v>
      </c>
      <c r="L29" s="411"/>
    </row>
    <row r="30" spans="1:53">
      <c r="A30" s="450" t="s">
        <v>25</v>
      </c>
      <c r="B30" s="425" t="s">
        <v>1</v>
      </c>
      <c r="C30" s="443">
        <v>0</v>
      </c>
      <c r="L30" s="411"/>
    </row>
    <row r="31" spans="1:53">
      <c r="A31" s="438"/>
      <c r="B31" s="423" t="s">
        <v>2</v>
      </c>
      <c r="C31" s="443">
        <v>0</v>
      </c>
      <c r="L31" s="411"/>
    </row>
    <row r="32" spans="1:53">
      <c r="A32" s="450" t="s">
        <v>31</v>
      </c>
      <c r="B32" s="425" t="s">
        <v>1</v>
      </c>
      <c r="C32" s="443">
        <v>0</v>
      </c>
      <c r="L32" s="411"/>
    </row>
    <row r="33" spans="1:9">
      <c r="A33" s="438"/>
      <c r="B33" s="423" t="s">
        <v>2</v>
      </c>
      <c r="C33" s="443">
        <v>0</v>
      </c>
    </row>
    <row r="34" spans="1:9">
      <c r="A34" s="550" t="s">
        <v>256</v>
      </c>
      <c r="B34" s="559"/>
      <c r="C34" s="560"/>
      <c r="D34" s="464"/>
      <c r="E34" s="519"/>
      <c r="F34" s="464"/>
      <c r="G34" s="464"/>
      <c r="H34" s="464"/>
      <c r="I34" s="545"/>
    </row>
    <row r="35" spans="1:9">
      <c r="A35" s="518" t="s">
        <v>20</v>
      </c>
      <c r="B35" s="425" t="s">
        <v>1</v>
      </c>
      <c r="C35" s="422">
        <f t="shared" ref="C35:C40" si="0">C37</f>
        <v>72.569999999999993</v>
      </c>
      <c r="D35" s="515">
        <f>D52+D54</f>
        <v>0</v>
      </c>
      <c r="E35" s="401"/>
      <c r="F35" s="514">
        <f t="shared" ref="F35:I36" si="1">F52+F54</f>
        <v>0</v>
      </c>
      <c r="G35" s="422">
        <f t="shared" si="1"/>
        <v>0</v>
      </c>
      <c r="H35" s="422">
        <f t="shared" si="1"/>
        <v>0</v>
      </c>
      <c r="I35" s="422">
        <f t="shared" si="1"/>
        <v>0</v>
      </c>
    </row>
    <row r="36" spans="1:9">
      <c r="A36" s="438" t="s">
        <v>9</v>
      </c>
      <c r="B36" s="423" t="s">
        <v>2</v>
      </c>
      <c r="C36" s="422">
        <f t="shared" si="0"/>
        <v>72.569999999999993</v>
      </c>
      <c r="D36" s="515">
        <f>D53+D55</f>
        <v>0</v>
      </c>
      <c r="E36" s="401"/>
      <c r="F36" s="514">
        <f t="shared" si="1"/>
        <v>0</v>
      </c>
      <c r="G36" s="422">
        <f t="shared" si="1"/>
        <v>0</v>
      </c>
      <c r="H36" s="422">
        <f t="shared" si="1"/>
        <v>0</v>
      </c>
      <c r="I36" s="422">
        <f t="shared" si="1"/>
        <v>0</v>
      </c>
    </row>
    <row r="37" spans="1:9">
      <c r="A37" s="433" t="s">
        <v>10</v>
      </c>
      <c r="B37" s="425" t="s">
        <v>1</v>
      </c>
      <c r="C37" s="422">
        <f t="shared" si="0"/>
        <v>72.569999999999993</v>
      </c>
      <c r="D37" s="452" t="e">
        <f>D39</f>
        <v>#REF!</v>
      </c>
      <c r="E37" s="401"/>
      <c r="F37" s="428" t="e">
        <f t="shared" ref="F37:I40" si="2">F39</f>
        <v>#REF!</v>
      </c>
      <c r="G37" s="443" t="e">
        <f t="shared" si="2"/>
        <v>#REF!</v>
      </c>
      <c r="H37" s="443" t="e">
        <f t="shared" si="2"/>
        <v>#REF!</v>
      </c>
      <c r="I37" s="443" t="e">
        <f t="shared" si="2"/>
        <v>#REF!</v>
      </c>
    </row>
    <row r="38" spans="1:9">
      <c r="A38" s="424"/>
      <c r="B38" s="423" t="s">
        <v>2</v>
      </c>
      <c r="C38" s="422">
        <f t="shared" si="0"/>
        <v>72.569999999999993</v>
      </c>
      <c r="D38" s="452" t="e">
        <f>D40</f>
        <v>#REF!</v>
      </c>
      <c r="E38" s="401"/>
      <c r="F38" s="428" t="e">
        <f t="shared" si="2"/>
        <v>#REF!</v>
      </c>
      <c r="G38" s="443" t="e">
        <f t="shared" si="2"/>
        <v>#REF!</v>
      </c>
      <c r="H38" s="443" t="e">
        <f t="shared" si="2"/>
        <v>#REF!</v>
      </c>
      <c r="I38" s="443" t="e">
        <f t="shared" si="2"/>
        <v>#REF!</v>
      </c>
    </row>
    <row r="39" spans="1:9">
      <c r="A39" s="451" t="s">
        <v>254</v>
      </c>
      <c r="B39" s="425" t="s">
        <v>1</v>
      </c>
      <c r="C39" s="422">
        <f t="shared" si="0"/>
        <v>72.569999999999993</v>
      </c>
      <c r="D39" s="452" t="e">
        <f>D41</f>
        <v>#REF!</v>
      </c>
      <c r="E39" s="401"/>
      <c r="F39" s="428" t="e">
        <f t="shared" si="2"/>
        <v>#REF!</v>
      </c>
      <c r="G39" s="443" t="e">
        <f t="shared" si="2"/>
        <v>#REF!</v>
      </c>
      <c r="H39" s="443" t="e">
        <f t="shared" si="2"/>
        <v>#REF!</v>
      </c>
      <c r="I39" s="443" t="e">
        <f t="shared" si="2"/>
        <v>#REF!</v>
      </c>
    </row>
    <row r="40" spans="1:9">
      <c r="A40" s="451"/>
      <c r="B40" s="425" t="s">
        <v>2</v>
      </c>
      <c r="C40" s="422">
        <f t="shared" si="0"/>
        <v>72.569999999999993</v>
      </c>
      <c r="D40" s="452" t="e">
        <f>D42</f>
        <v>#REF!</v>
      </c>
      <c r="E40" s="401"/>
      <c r="F40" s="428" t="e">
        <f t="shared" si="2"/>
        <v>#REF!</v>
      </c>
      <c r="G40" s="443" t="e">
        <f t="shared" si="2"/>
        <v>#REF!</v>
      </c>
      <c r="H40" s="443" t="e">
        <f t="shared" si="2"/>
        <v>#REF!</v>
      </c>
      <c r="I40" s="443" t="e">
        <f t="shared" si="2"/>
        <v>#REF!</v>
      </c>
    </row>
    <row r="41" spans="1:9">
      <c r="A41" s="426" t="s">
        <v>27</v>
      </c>
      <c r="B41" s="430" t="s">
        <v>1</v>
      </c>
      <c r="C41" s="422">
        <f>C48</f>
        <v>72.569999999999993</v>
      </c>
      <c r="D41" s="515" t="e">
        <f>D65+#REF!</f>
        <v>#REF!</v>
      </c>
      <c r="E41" s="401"/>
      <c r="F41" s="514" t="e">
        <f>F65+#REF!</f>
        <v>#REF!</v>
      </c>
      <c r="G41" s="422" t="e">
        <f>G65+#REF!</f>
        <v>#REF!</v>
      </c>
      <c r="H41" s="422" t="e">
        <f>H65+#REF!</f>
        <v>#REF!</v>
      </c>
      <c r="I41" s="422" t="e">
        <f>I65+#REF!</f>
        <v>#REF!</v>
      </c>
    </row>
    <row r="42" spans="1:9">
      <c r="A42" s="438"/>
      <c r="B42" s="423" t="s">
        <v>2</v>
      </c>
      <c r="C42" s="422">
        <f>C49</f>
        <v>72.569999999999993</v>
      </c>
      <c r="D42" s="515" t="e">
        <f>D68+#REF!</f>
        <v>#REF!</v>
      </c>
      <c r="E42" s="401"/>
      <c r="F42" s="514" t="e">
        <f>F66+#REF!</f>
        <v>#REF!</v>
      </c>
      <c r="G42" s="422" t="e">
        <f>G66+#REF!</f>
        <v>#REF!</v>
      </c>
      <c r="H42" s="422" t="e">
        <f>H66+#REF!</f>
        <v>#REF!</v>
      </c>
      <c r="I42" s="422" t="e">
        <f>I66+#REF!</f>
        <v>#REF!</v>
      </c>
    </row>
    <row r="43" spans="1:9">
      <c r="A43" s="553" t="s">
        <v>253</v>
      </c>
      <c r="B43" s="554"/>
      <c r="C43" s="555"/>
      <c r="D43" s="541"/>
      <c r="E43" s="504"/>
      <c r="F43" s="541"/>
      <c r="G43" s="541"/>
      <c r="H43" s="541"/>
      <c r="I43" s="542"/>
    </row>
    <row r="44" spans="1:9">
      <c r="A44" s="433" t="s">
        <v>10</v>
      </c>
      <c r="B44" s="425" t="s">
        <v>1</v>
      </c>
      <c r="C44" s="422">
        <f t="shared" ref="C44:D47" si="3">C46</f>
        <v>72.569999999999993</v>
      </c>
      <c r="D44" s="452" t="e">
        <f t="shared" si="3"/>
        <v>#REF!</v>
      </c>
      <c r="E44" s="401"/>
      <c r="F44" s="428" t="e">
        <f t="shared" ref="F44:I47" si="4">F46</f>
        <v>#REF!</v>
      </c>
      <c r="G44" s="443" t="e">
        <f t="shared" si="4"/>
        <v>#REF!</v>
      </c>
      <c r="H44" s="443" t="e">
        <f t="shared" si="4"/>
        <v>#REF!</v>
      </c>
      <c r="I44" s="443" t="e">
        <f t="shared" si="4"/>
        <v>#REF!</v>
      </c>
    </row>
    <row r="45" spans="1:9">
      <c r="A45" s="424"/>
      <c r="B45" s="423" t="s">
        <v>2</v>
      </c>
      <c r="C45" s="422">
        <f t="shared" si="3"/>
        <v>72.569999999999993</v>
      </c>
      <c r="D45" s="452" t="e">
        <f t="shared" si="3"/>
        <v>#REF!</v>
      </c>
      <c r="E45" s="401"/>
      <c r="F45" s="428" t="e">
        <f t="shared" si="4"/>
        <v>#REF!</v>
      </c>
      <c r="G45" s="443" t="e">
        <f t="shared" si="4"/>
        <v>#REF!</v>
      </c>
      <c r="H45" s="443" t="e">
        <f t="shared" si="4"/>
        <v>#REF!</v>
      </c>
      <c r="I45" s="443" t="e">
        <f t="shared" si="4"/>
        <v>#REF!</v>
      </c>
    </row>
    <row r="46" spans="1:9">
      <c r="A46" s="451" t="s">
        <v>254</v>
      </c>
      <c r="B46" s="425" t="s">
        <v>1</v>
      </c>
      <c r="C46" s="422">
        <f t="shared" si="3"/>
        <v>72.569999999999993</v>
      </c>
      <c r="D46" s="452" t="e">
        <f t="shared" si="3"/>
        <v>#REF!</v>
      </c>
      <c r="E46" s="401"/>
      <c r="F46" s="428" t="e">
        <f t="shared" si="4"/>
        <v>#REF!</v>
      </c>
      <c r="G46" s="443" t="e">
        <f t="shared" si="4"/>
        <v>#REF!</v>
      </c>
      <c r="H46" s="443" t="e">
        <f t="shared" si="4"/>
        <v>#REF!</v>
      </c>
      <c r="I46" s="443" t="e">
        <f t="shared" si="4"/>
        <v>#REF!</v>
      </c>
    </row>
    <row r="47" spans="1:9">
      <c r="A47" s="451"/>
      <c r="B47" s="425" t="s">
        <v>2</v>
      </c>
      <c r="C47" s="422">
        <f t="shared" si="3"/>
        <v>72.569999999999993</v>
      </c>
      <c r="D47" s="452" t="e">
        <f t="shared" si="3"/>
        <v>#REF!</v>
      </c>
      <c r="E47" s="401"/>
      <c r="F47" s="428" t="e">
        <f t="shared" si="4"/>
        <v>#REF!</v>
      </c>
      <c r="G47" s="443" t="e">
        <f t="shared" si="4"/>
        <v>#REF!</v>
      </c>
      <c r="H47" s="443" t="e">
        <f t="shared" si="4"/>
        <v>#REF!</v>
      </c>
      <c r="I47" s="443" t="e">
        <f t="shared" si="4"/>
        <v>#REF!</v>
      </c>
    </row>
    <row r="48" spans="1:9">
      <c r="A48" s="426" t="s">
        <v>27</v>
      </c>
      <c r="B48" s="430" t="s">
        <v>1</v>
      </c>
      <c r="C48" s="422">
        <f>C50</f>
        <v>72.569999999999993</v>
      </c>
      <c r="D48" s="515" t="e">
        <f>#REF!+#REF!</f>
        <v>#REF!</v>
      </c>
      <c r="E48" s="401"/>
      <c r="F48" s="514" t="e">
        <f>#REF!+#REF!</f>
        <v>#REF!</v>
      </c>
      <c r="G48" s="422" t="e">
        <f>#REF!+#REF!</f>
        <v>#REF!</v>
      </c>
      <c r="H48" s="422" t="e">
        <f>#REF!+#REF!</f>
        <v>#REF!</v>
      </c>
      <c r="I48" s="422" t="e">
        <f>#REF!+#REF!</f>
        <v>#REF!</v>
      </c>
    </row>
    <row r="49" spans="1:13">
      <c r="A49" s="438"/>
      <c r="B49" s="423" t="s">
        <v>2</v>
      </c>
      <c r="C49" s="422">
        <f>C51</f>
        <v>72.569999999999993</v>
      </c>
      <c r="D49" s="515" t="e">
        <f>#REF!+#REF!</f>
        <v>#REF!</v>
      </c>
      <c r="E49" s="401"/>
      <c r="F49" s="514" t="e">
        <f>#REF!+#REF!</f>
        <v>#REF!</v>
      </c>
      <c r="G49" s="422" t="e">
        <f>#REF!+#REF!</f>
        <v>#REF!</v>
      </c>
      <c r="H49" s="422" t="e">
        <f>#REF!+#REF!</f>
        <v>#REF!</v>
      </c>
      <c r="I49" s="422" t="e">
        <f>#REF!+#REF!</f>
        <v>#REF!</v>
      </c>
    </row>
    <row r="50" spans="1:13" ht="30">
      <c r="A50" s="308" t="s">
        <v>332</v>
      </c>
      <c r="B50" s="430" t="s">
        <v>1</v>
      </c>
      <c r="C50" s="422">
        <v>72.569999999999993</v>
      </c>
      <c r="D50" s="515"/>
      <c r="E50" s="401"/>
      <c r="F50" s="514"/>
      <c r="G50" s="422"/>
      <c r="H50" s="422"/>
      <c r="I50" s="422"/>
    </row>
    <row r="51" spans="1:13">
      <c r="A51" s="438"/>
      <c r="B51" s="423" t="s">
        <v>2</v>
      </c>
      <c r="C51" s="422">
        <v>72.569999999999993</v>
      </c>
      <c r="D51" s="515"/>
      <c r="E51" s="401"/>
      <c r="F51" s="514"/>
      <c r="G51" s="422"/>
      <c r="H51" s="422"/>
      <c r="I51" s="422"/>
    </row>
    <row r="52" spans="1:13">
      <c r="A52" s="550" t="s">
        <v>35</v>
      </c>
      <c r="B52" s="551"/>
      <c r="C52" s="552"/>
    </row>
    <row r="53" spans="1:13">
      <c r="A53" s="308" t="s">
        <v>15</v>
      </c>
      <c r="B53" s="430" t="s">
        <v>1</v>
      </c>
      <c r="C53" s="443">
        <f>C55</f>
        <v>523.83000000000004</v>
      </c>
    </row>
    <row r="54" spans="1:13">
      <c r="A54" s="438" t="s">
        <v>16</v>
      </c>
      <c r="B54" s="423" t="s">
        <v>2</v>
      </c>
      <c r="C54" s="443">
        <f>C56</f>
        <v>523.83000000000004</v>
      </c>
    </row>
    <row r="55" spans="1:13">
      <c r="A55" s="434" t="s">
        <v>28</v>
      </c>
      <c r="B55" s="430" t="s">
        <v>1</v>
      </c>
      <c r="C55" s="443">
        <f t="shared" ref="C55:C60" si="5">C57</f>
        <v>523.83000000000004</v>
      </c>
    </row>
    <row r="56" spans="1:13">
      <c r="A56" s="429" t="s">
        <v>9</v>
      </c>
      <c r="B56" s="423" t="s">
        <v>2</v>
      </c>
      <c r="C56" s="443">
        <f t="shared" si="5"/>
        <v>523.83000000000004</v>
      </c>
    </row>
    <row r="57" spans="1:13">
      <c r="A57" s="433" t="s">
        <v>10</v>
      </c>
      <c r="B57" s="430" t="s">
        <v>1</v>
      </c>
      <c r="C57" s="443">
        <f t="shared" si="5"/>
        <v>523.83000000000004</v>
      </c>
    </row>
    <row r="58" spans="1:13">
      <c r="A58" s="424"/>
      <c r="B58" s="423" t="s">
        <v>2</v>
      </c>
      <c r="C58" s="443">
        <f t="shared" si="5"/>
        <v>523.83000000000004</v>
      </c>
    </row>
    <row r="59" spans="1:13">
      <c r="A59" s="426" t="s">
        <v>254</v>
      </c>
      <c r="B59" s="430" t="s">
        <v>1</v>
      </c>
      <c r="C59" s="443">
        <f t="shared" si="5"/>
        <v>523.83000000000004</v>
      </c>
    </row>
    <row r="60" spans="1:13">
      <c r="A60" s="438"/>
      <c r="B60" s="423" t="s">
        <v>2</v>
      </c>
      <c r="C60" s="443">
        <f t="shared" si="5"/>
        <v>523.83000000000004</v>
      </c>
    </row>
    <row r="61" spans="1:13">
      <c r="A61" s="308" t="s">
        <v>29</v>
      </c>
      <c r="B61" s="430" t="s">
        <v>1</v>
      </c>
      <c r="C61" s="443">
        <f>C70</f>
        <v>523.83000000000004</v>
      </c>
    </row>
    <row r="62" spans="1:13">
      <c r="A62" s="509"/>
      <c r="B62" s="423" t="s">
        <v>2</v>
      </c>
      <c r="C62" s="443">
        <f>C71</f>
        <v>523.83000000000004</v>
      </c>
    </row>
    <row r="63" spans="1:13">
      <c r="A63" s="553" t="s">
        <v>253</v>
      </c>
      <c r="B63" s="554"/>
      <c r="C63" s="555"/>
      <c r="D63" s="544"/>
      <c r="E63" s="504"/>
      <c r="F63" s="544"/>
      <c r="G63" s="544"/>
      <c r="H63" s="544"/>
      <c r="I63" s="544"/>
    </row>
    <row r="64" spans="1:13" s="436" customFormat="1">
      <c r="A64" s="434" t="s">
        <v>28</v>
      </c>
      <c r="B64" s="430" t="s">
        <v>1</v>
      </c>
      <c r="C64" s="443">
        <f t="shared" ref="C64:C69" si="6">C66</f>
        <v>523.83000000000004</v>
      </c>
      <c r="D64" s="496"/>
      <c r="E64" s="406"/>
      <c r="F64" s="495"/>
      <c r="G64" s="483"/>
      <c r="H64" s="483"/>
      <c r="I64" s="483"/>
      <c r="J64" s="437"/>
      <c r="K64" s="437"/>
      <c r="L64" s="437"/>
      <c r="M64" s="437"/>
    </row>
    <row r="65" spans="1:13" s="436" customFormat="1">
      <c r="A65" s="429" t="s">
        <v>9</v>
      </c>
      <c r="B65" s="423" t="s">
        <v>2</v>
      </c>
      <c r="C65" s="443">
        <f t="shared" si="6"/>
        <v>523.83000000000004</v>
      </c>
      <c r="D65" s="496"/>
      <c r="E65" s="406"/>
      <c r="F65" s="495"/>
      <c r="G65" s="483"/>
      <c r="H65" s="483"/>
      <c r="I65" s="483"/>
      <c r="J65" s="437"/>
      <c r="K65" s="437"/>
      <c r="L65" s="437"/>
      <c r="M65" s="437"/>
    </row>
    <row r="66" spans="1:13" s="436" customFormat="1">
      <c r="A66" s="433" t="s">
        <v>10</v>
      </c>
      <c r="B66" s="430" t="s">
        <v>1</v>
      </c>
      <c r="C66" s="443">
        <f t="shared" si="6"/>
        <v>523.83000000000004</v>
      </c>
      <c r="D66" s="496"/>
      <c r="E66" s="406"/>
      <c r="F66" s="495"/>
      <c r="G66" s="483"/>
      <c r="H66" s="483"/>
      <c r="I66" s="483"/>
      <c r="J66" s="437"/>
      <c r="K66" s="437"/>
      <c r="L66" s="437"/>
      <c r="M66" s="437"/>
    </row>
    <row r="67" spans="1:13" s="436" customFormat="1">
      <c r="A67" s="502"/>
      <c r="B67" s="425" t="s">
        <v>2</v>
      </c>
      <c r="C67" s="443">
        <f t="shared" si="6"/>
        <v>523.83000000000004</v>
      </c>
      <c r="D67" s="500"/>
      <c r="E67" s="406"/>
      <c r="F67" s="499"/>
      <c r="G67" s="498"/>
      <c r="H67" s="498"/>
      <c r="I67" s="498"/>
      <c r="J67" s="437"/>
      <c r="K67" s="437"/>
      <c r="L67" s="437"/>
      <c r="M67" s="437"/>
    </row>
    <row r="68" spans="1:13" s="436" customFormat="1">
      <c r="A68" s="426" t="s">
        <v>254</v>
      </c>
      <c r="B68" s="430" t="s">
        <v>1</v>
      </c>
      <c r="C68" s="443">
        <f t="shared" si="6"/>
        <v>523.83000000000004</v>
      </c>
      <c r="D68" s="496"/>
      <c r="E68" s="406"/>
      <c r="F68" s="495"/>
      <c r="G68" s="483"/>
      <c r="H68" s="483"/>
      <c r="I68" s="483"/>
      <c r="J68" s="437"/>
      <c r="K68" s="437"/>
      <c r="L68" s="437"/>
      <c r="M68" s="437"/>
    </row>
    <row r="69" spans="1:13" s="436" customFormat="1">
      <c r="A69" s="438"/>
      <c r="B69" s="423" t="s">
        <v>2</v>
      </c>
      <c r="C69" s="443">
        <f t="shared" si="6"/>
        <v>523.83000000000004</v>
      </c>
      <c r="D69" s="496"/>
      <c r="E69" s="406"/>
      <c r="F69" s="495"/>
      <c r="G69" s="483"/>
      <c r="H69" s="483"/>
      <c r="I69" s="483"/>
      <c r="J69" s="437"/>
      <c r="K69" s="437"/>
      <c r="L69" s="437"/>
      <c r="M69" s="437"/>
    </row>
    <row r="70" spans="1:13" s="436" customFormat="1">
      <c r="A70" s="308" t="s">
        <v>29</v>
      </c>
      <c r="B70" s="430" t="s">
        <v>1</v>
      </c>
      <c r="C70" s="443">
        <f>C72</f>
        <v>523.83000000000004</v>
      </c>
      <c r="D70" s="496"/>
      <c r="E70" s="406"/>
      <c r="F70" s="495"/>
      <c r="G70" s="483"/>
      <c r="H70" s="483"/>
      <c r="I70" s="483"/>
      <c r="J70" s="437"/>
      <c r="K70" s="437"/>
      <c r="L70" s="437"/>
      <c r="M70" s="437"/>
    </row>
    <row r="71" spans="1:13" s="436" customFormat="1">
      <c r="A71" s="501"/>
      <c r="B71" s="425" t="s">
        <v>2</v>
      </c>
      <c r="C71" s="443">
        <f>C73</f>
        <v>523.83000000000004</v>
      </c>
      <c r="D71" s="500"/>
      <c r="E71" s="406"/>
      <c r="F71" s="499"/>
      <c r="G71" s="498"/>
      <c r="H71" s="498"/>
      <c r="I71" s="498"/>
      <c r="J71" s="437"/>
      <c r="K71" s="437"/>
      <c r="L71" s="437"/>
      <c r="M71" s="437"/>
    </row>
    <row r="72" spans="1:13" s="436" customFormat="1" ht="30">
      <c r="A72" s="467" t="s">
        <v>280</v>
      </c>
      <c r="B72" s="430" t="s">
        <v>1</v>
      </c>
      <c r="C72" s="443">
        <v>523.83000000000004</v>
      </c>
      <c r="D72" s="496"/>
      <c r="E72" s="406"/>
      <c r="F72" s="495"/>
      <c r="G72" s="483"/>
      <c r="H72" s="483"/>
      <c r="I72" s="483"/>
      <c r="J72" s="437"/>
      <c r="K72" s="437"/>
      <c r="L72" s="437"/>
      <c r="M72" s="437"/>
    </row>
    <row r="73" spans="1:13" s="436" customFormat="1">
      <c r="A73" s="497"/>
      <c r="B73" s="423" t="s">
        <v>2</v>
      </c>
      <c r="C73" s="443">
        <v>523.83000000000004</v>
      </c>
      <c r="D73" s="496"/>
      <c r="E73" s="406"/>
      <c r="F73" s="495"/>
      <c r="G73" s="483"/>
      <c r="H73" s="483"/>
      <c r="I73" s="483"/>
      <c r="J73" s="437"/>
      <c r="K73" s="437"/>
      <c r="L73" s="437"/>
      <c r="M73" s="437"/>
    </row>
    <row r="74" spans="1:13" s="436" customFormat="1">
      <c r="A74" s="539"/>
      <c r="B74" s="400"/>
      <c r="C74" s="401"/>
      <c r="D74" s="406"/>
      <c r="E74" s="406"/>
      <c r="F74" s="406"/>
      <c r="G74" s="406"/>
      <c r="H74" s="406"/>
      <c r="I74" s="406"/>
      <c r="J74" s="437"/>
      <c r="K74" s="437"/>
      <c r="L74" s="437"/>
      <c r="M74" s="437"/>
    </row>
    <row r="75" spans="1:13" s="436" customFormat="1">
      <c r="A75" s="539"/>
      <c r="B75" s="400"/>
      <c r="C75" s="401"/>
      <c r="D75" s="406"/>
      <c r="E75" s="406"/>
      <c r="F75" s="406"/>
      <c r="G75" s="406"/>
      <c r="H75" s="406"/>
      <c r="I75" s="406"/>
      <c r="J75" s="437"/>
      <c r="K75" s="437"/>
      <c r="L75" s="437"/>
      <c r="M75" s="437"/>
    </row>
    <row r="76" spans="1:13" s="413" customFormat="1">
      <c r="A76" s="402"/>
      <c r="B76" s="416"/>
      <c r="C76" s="415"/>
      <c r="D76" s="415"/>
      <c r="E76" s="415"/>
      <c r="F76" s="415"/>
      <c r="G76" s="415"/>
      <c r="H76" s="415"/>
      <c r="I76" s="415"/>
      <c r="J76" s="414"/>
      <c r="K76" s="414"/>
      <c r="L76" s="414"/>
      <c r="M76" s="414"/>
    </row>
    <row r="77" spans="1:13" s="413" customFormat="1">
      <c r="A77" s="402"/>
      <c r="B77" s="416"/>
      <c r="C77" s="415"/>
      <c r="D77" s="415"/>
      <c r="E77" s="415"/>
      <c r="F77" s="415"/>
      <c r="G77" s="415"/>
      <c r="H77" s="415"/>
      <c r="I77" s="415"/>
      <c r="J77" s="414"/>
      <c r="K77" s="414"/>
      <c r="L77" s="414"/>
      <c r="M77" s="414"/>
    </row>
    <row r="78" spans="1:13" s="413" customFormat="1">
      <c r="A78" s="408"/>
      <c r="B78" s="416"/>
      <c r="C78" s="415"/>
      <c r="D78" s="415"/>
      <c r="E78" s="415"/>
      <c r="F78" s="415"/>
      <c r="G78" s="415"/>
      <c r="H78" s="415"/>
      <c r="I78" s="415"/>
      <c r="J78" s="414"/>
      <c r="K78" s="414"/>
      <c r="L78" s="414"/>
      <c r="M78" s="414"/>
    </row>
    <row r="79" spans="1:13" s="413" customFormat="1">
      <c r="A79" s="402"/>
      <c r="B79" s="416"/>
      <c r="C79" s="415"/>
      <c r="D79" s="415"/>
      <c r="E79" s="415"/>
      <c r="F79" s="415"/>
      <c r="G79" s="415"/>
      <c r="H79" s="415"/>
      <c r="I79" s="415"/>
      <c r="J79" s="414"/>
      <c r="K79" s="414"/>
      <c r="L79" s="414"/>
      <c r="M79" s="414"/>
    </row>
    <row r="80" spans="1:13" s="413" customFormat="1">
      <c r="A80" s="409"/>
      <c r="B80" s="416"/>
      <c r="C80" s="415"/>
      <c r="D80" s="415"/>
      <c r="E80" s="415"/>
      <c r="F80" s="415"/>
      <c r="G80" s="415"/>
      <c r="H80" s="415"/>
      <c r="I80" s="415"/>
      <c r="J80" s="414"/>
      <c r="K80" s="414"/>
      <c r="L80" s="414"/>
      <c r="M80" s="414"/>
    </row>
    <row r="81" spans="1:13" s="413" customFormat="1">
      <c r="A81" s="407"/>
      <c r="B81" s="416"/>
      <c r="C81" s="415"/>
      <c r="D81" s="415"/>
      <c r="E81" s="415"/>
      <c r="F81" s="415"/>
      <c r="G81" s="415"/>
      <c r="H81" s="415"/>
      <c r="I81" s="415"/>
      <c r="J81" s="414"/>
      <c r="K81" s="414"/>
      <c r="L81" s="414"/>
      <c r="M81" s="414"/>
    </row>
    <row r="82" spans="1:13" s="413" customFormat="1">
      <c r="A82" s="407"/>
      <c r="B82" s="416"/>
      <c r="C82" s="415"/>
      <c r="D82" s="415"/>
      <c r="E82" s="415"/>
      <c r="F82" s="415"/>
      <c r="G82" s="415"/>
      <c r="H82" s="415"/>
      <c r="I82" s="415"/>
      <c r="J82" s="414"/>
      <c r="K82" s="414"/>
      <c r="L82" s="414"/>
      <c r="M82" s="414"/>
    </row>
    <row r="83" spans="1:13" s="413" customFormat="1">
      <c r="A83" s="402"/>
      <c r="B83" s="416"/>
      <c r="C83" s="415"/>
      <c r="D83" s="415"/>
      <c r="E83" s="415"/>
      <c r="F83" s="415"/>
      <c r="G83" s="415"/>
      <c r="H83" s="415"/>
      <c r="I83" s="415"/>
      <c r="J83" s="414"/>
      <c r="K83" s="414"/>
      <c r="L83" s="414"/>
      <c r="M83" s="414"/>
    </row>
    <row r="84" spans="1:13" s="413" customFormat="1">
      <c r="A84" s="403"/>
      <c r="B84" s="416"/>
      <c r="C84" s="415"/>
      <c r="D84" s="415"/>
      <c r="E84" s="415"/>
      <c r="F84" s="415"/>
      <c r="G84" s="415"/>
      <c r="H84" s="415"/>
      <c r="I84" s="415"/>
      <c r="J84" s="414"/>
      <c r="K84" s="414"/>
      <c r="L84" s="414"/>
      <c r="M84" s="414"/>
    </row>
    <row r="85" spans="1:13" s="413" customFormat="1">
      <c r="A85" s="409"/>
      <c r="B85" s="416"/>
      <c r="C85" s="415"/>
      <c r="D85" s="415"/>
      <c r="E85" s="415"/>
      <c r="F85" s="415"/>
      <c r="G85" s="415"/>
      <c r="H85" s="415"/>
      <c r="I85" s="415"/>
      <c r="J85" s="414"/>
      <c r="K85" s="414"/>
      <c r="L85" s="414"/>
      <c r="M85" s="414"/>
    </row>
    <row r="86" spans="1:13" s="418" customFormat="1">
      <c r="A86" s="412"/>
      <c r="B86" s="416"/>
      <c r="C86" s="415"/>
      <c r="D86" s="415"/>
      <c r="E86" s="415"/>
      <c r="F86" s="415"/>
      <c r="G86" s="415"/>
      <c r="H86" s="415"/>
      <c r="I86" s="415"/>
      <c r="J86" s="419"/>
      <c r="K86" s="419"/>
      <c r="L86" s="419"/>
      <c r="M86" s="419"/>
    </row>
    <row r="87" spans="1:13" s="418" customFormat="1">
      <c r="A87" s="419"/>
      <c r="B87" s="416"/>
      <c r="C87" s="415"/>
      <c r="D87" s="415"/>
      <c r="E87" s="415"/>
      <c r="F87" s="415"/>
      <c r="G87" s="415"/>
      <c r="H87" s="415"/>
      <c r="I87" s="415"/>
      <c r="J87" s="419"/>
      <c r="K87" s="419"/>
      <c r="L87" s="419"/>
      <c r="M87" s="419"/>
    </row>
    <row r="88" spans="1:13" s="418" customFormat="1">
      <c r="A88" s="419"/>
      <c r="B88" s="416"/>
      <c r="C88" s="415"/>
      <c r="D88" s="415"/>
      <c r="E88" s="415"/>
      <c r="F88" s="415"/>
      <c r="G88" s="415"/>
      <c r="H88" s="415"/>
      <c r="I88" s="415"/>
      <c r="J88" s="419"/>
      <c r="K88" s="419"/>
      <c r="L88" s="419"/>
      <c r="M88" s="419"/>
    </row>
    <row r="89" spans="1:13" s="418" customFormat="1">
      <c r="A89" s="419"/>
      <c r="B89" s="416"/>
      <c r="C89" s="415"/>
      <c r="D89" s="415"/>
      <c r="E89" s="415"/>
      <c r="F89" s="415"/>
      <c r="G89" s="415"/>
      <c r="H89" s="415"/>
      <c r="I89" s="415"/>
      <c r="J89" s="419"/>
      <c r="K89" s="419"/>
      <c r="L89" s="419"/>
      <c r="M89" s="419"/>
    </row>
    <row r="90" spans="1:13" s="418" customFormat="1">
      <c r="A90" s="419"/>
      <c r="B90" s="416"/>
      <c r="C90" s="415"/>
      <c r="D90" s="415"/>
      <c r="E90" s="415"/>
      <c r="F90" s="415"/>
      <c r="G90" s="415"/>
      <c r="H90" s="415"/>
      <c r="I90" s="415"/>
      <c r="J90" s="419"/>
      <c r="K90" s="419"/>
      <c r="L90" s="419"/>
      <c r="M90" s="419"/>
    </row>
    <row r="91" spans="1:13" s="418" customFormat="1">
      <c r="A91" s="419"/>
      <c r="B91" s="416"/>
      <c r="C91" s="415"/>
      <c r="D91" s="415"/>
      <c r="E91" s="415"/>
      <c r="F91" s="415"/>
      <c r="G91" s="415"/>
      <c r="H91" s="415"/>
      <c r="I91" s="415"/>
      <c r="J91" s="419"/>
      <c r="K91" s="419"/>
      <c r="L91" s="419"/>
      <c r="M91" s="419"/>
    </row>
    <row r="92" spans="1:13" s="418" customFormat="1">
      <c r="A92" s="419"/>
      <c r="B92" s="416"/>
      <c r="C92" s="415"/>
      <c r="D92" s="415"/>
      <c r="E92" s="415"/>
      <c r="F92" s="415"/>
      <c r="G92" s="415"/>
      <c r="H92" s="415"/>
      <c r="I92" s="415"/>
      <c r="J92" s="419"/>
      <c r="K92" s="419"/>
      <c r="L92" s="419"/>
      <c r="M92" s="419"/>
    </row>
    <row r="93" spans="1:13" s="418" customFormat="1">
      <c r="A93" s="419"/>
      <c r="B93" s="416"/>
      <c r="C93" s="415"/>
      <c r="D93" s="415"/>
      <c r="E93" s="415"/>
      <c r="F93" s="415"/>
      <c r="G93" s="415"/>
      <c r="H93" s="415"/>
      <c r="I93" s="415"/>
      <c r="J93" s="419"/>
      <c r="K93" s="419"/>
      <c r="L93" s="419"/>
      <c r="M93" s="419"/>
    </row>
    <row r="94" spans="1:13" s="411" customFormat="1">
      <c r="A94" s="412"/>
      <c r="B94" s="400"/>
      <c r="C94" s="401"/>
      <c r="E94" s="405"/>
      <c r="F94" s="405"/>
      <c r="G94" s="405"/>
      <c r="H94" s="405"/>
      <c r="I94" s="405"/>
      <c r="J94" s="405"/>
    </row>
    <row r="95" spans="1:13" s="411" customFormat="1">
      <c r="A95" s="556"/>
      <c r="B95" s="557"/>
      <c r="C95" s="557"/>
      <c r="E95" s="405"/>
      <c r="F95" s="405"/>
      <c r="G95" s="405"/>
      <c r="H95" s="405"/>
      <c r="I95" s="405"/>
      <c r="J95" s="405"/>
    </row>
    <row r="96" spans="1:13" s="413" customFormat="1">
      <c r="A96" s="558"/>
      <c r="B96" s="557"/>
      <c r="C96" s="557"/>
      <c r="D96" s="415"/>
      <c r="E96" s="415"/>
      <c r="F96" s="415"/>
      <c r="G96" s="415"/>
      <c r="H96" s="415"/>
      <c r="I96" s="415"/>
      <c r="J96" s="414"/>
      <c r="K96" s="414"/>
      <c r="L96" s="414"/>
      <c r="M96" s="414"/>
    </row>
    <row r="97" spans="1:13" s="413" customFormat="1">
      <c r="A97" s="412"/>
      <c r="B97" s="416"/>
      <c r="C97" s="415"/>
      <c r="D97" s="415"/>
      <c r="E97" s="415"/>
      <c r="F97" s="415"/>
      <c r="G97" s="415"/>
      <c r="H97" s="415"/>
      <c r="I97" s="415"/>
      <c r="J97" s="414"/>
      <c r="K97" s="414"/>
      <c r="L97" s="414"/>
      <c r="M97" s="414"/>
    </row>
    <row r="98" spans="1:13" s="413" customFormat="1">
      <c r="A98" s="412"/>
      <c r="B98" s="416"/>
      <c r="C98" s="415"/>
      <c r="D98" s="415"/>
      <c r="E98" s="415"/>
      <c r="F98" s="415"/>
      <c r="G98" s="415"/>
      <c r="H98" s="415"/>
      <c r="I98" s="415"/>
      <c r="J98" s="414"/>
      <c r="K98" s="414"/>
      <c r="L98" s="414"/>
      <c r="M98" s="414"/>
    </row>
    <row r="99" spans="1:13" s="413" customFormat="1">
      <c r="A99" s="412"/>
      <c r="B99" s="416"/>
      <c r="C99" s="415"/>
      <c r="D99" s="415"/>
      <c r="E99" s="415"/>
      <c r="F99" s="415"/>
      <c r="G99" s="415"/>
      <c r="H99" s="415"/>
      <c r="I99" s="415"/>
      <c r="J99" s="414"/>
      <c r="K99" s="414"/>
      <c r="L99" s="414"/>
      <c r="M99" s="414"/>
    </row>
    <row r="100" spans="1:13" s="411" customFormat="1">
      <c r="A100" s="412"/>
      <c r="B100" s="400"/>
      <c r="C100" s="401"/>
      <c r="E100" s="405"/>
      <c r="F100" s="405"/>
      <c r="G100" s="405"/>
      <c r="H100" s="405"/>
      <c r="I100" s="405"/>
      <c r="J100" s="405"/>
    </row>
    <row r="101" spans="1:13" s="411" customFormat="1">
      <c r="A101" s="404"/>
      <c r="B101" s="400"/>
      <c r="C101" s="401"/>
      <c r="E101" s="405"/>
      <c r="F101" s="405"/>
      <c r="G101" s="405"/>
      <c r="H101" s="405"/>
      <c r="I101" s="405"/>
      <c r="J101" s="405"/>
    </row>
    <row r="102" spans="1:13" s="411" customFormat="1">
      <c r="A102" s="412"/>
      <c r="B102" s="400"/>
      <c r="C102" s="401"/>
      <c r="E102" s="405"/>
      <c r="F102" s="405"/>
      <c r="G102" s="405"/>
      <c r="H102" s="405"/>
      <c r="I102" s="405"/>
      <c r="J102" s="405"/>
    </row>
    <row r="103" spans="1:13" s="411" customFormat="1">
      <c r="A103" s="404"/>
      <c r="B103" s="400"/>
      <c r="C103" s="401"/>
      <c r="E103" s="405"/>
      <c r="F103" s="405"/>
      <c r="G103" s="405"/>
      <c r="H103" s="405"/>
      <c r="I103" s="405"/>
      <c r="J103" s="405"/>
    </row>
    <row r="104" spans="1:13" s="411" customFormat="1">
      <c r="A104" s="412"/>
      <c r="B104" s="400"/>
      <c r="C104" s="401"/>
      <c r="E104" s="405"/>
      <c r="F104" s="405"/>
      <c r="G104" s="405"/>
      <c r="H104" s="405"/>
      <c r="I104" s="405"/>
      <c r="J104" s="405"/>
    </row>
    <row r="105" spans="1:13" s="411" customFormat="1">
      <c r="A105" s="404"/>
      <c r="B105" s="400"/>
      <c r="C105" s="401"/>
      <c r="E105" s="405"/>
      <c r="F105" s="405"/>
      <c r="G105" s="405"/>
      <c r="H105" s="405"/>
      <c r="I105" s="405"/>
      <c r="J105" s="405"/>
    </row>
    <row r="106" spans="1:13" s="411" customFormat="1">
      <c r="A106" s="412"/>
      <c r="B106" s="400"/>
      <c r="C106" s="401"/>
      <c r="E106" s="405"/>
      <c r="F106" s="405"/>
      <c r="G106" s="405"/>
      <c r="H106" s="405"/>
      <c r="I106" s="405"/>
      <c r="J106" s="405"/>
    </row>
    <row r="107" spans="1:13" s="411" customFormat="1">
      <c r="A107" s="404"/>
      <c r="B107" s="400"/>
      <c r="C107" s="401"/>
      <c r="E107" s="405"/>
      <c r="F107" s="405"/>
      <c r="G107" s="405"/>
      <c r="H107" s="405"/>
      <c r="I107" s="405"/>
      <c r="J107" s="405"/>
    </row>
    <row r="108" spans="1:13" s="413" customFormat="1">
      <c r="A108" s="412"/>
      <c r="B108" s="416"/>
      <c r="C108" s="415"/>
      <c r="D108" s="415"/>
      <c r="E108" s="415"/>
      <c r="F108" s="415"/>
      <c r="G108" s="415"/>
      <c r="H108" s="415"/>
      <c r="I108" s="415"/>
      <c r="J108" s="414"/>
      <c r="K108" s="414"/>
      <c r="L108" s="414"/>
      <c r="M108" s="414"/>
    </row>
    <row r="109" spans="1:13" s="413" customFormat="1">
      <c r="A109" s="412"/>
      <c r="B109" s="416"/>
      <c r="C109" s="415"/>
      <c r="D109" s="415"/>
      <c r="E109" s="415"/>
      <c r="F109" s="415"/>
      <c r="G109" s="415"/>
      <c r="H109" s="415"/>
      <c r="I109" s="415"/>
      <c r="J109" s="414"/>
      <c r="K109" s="414"/>
      <c r="L109" s="414"/>
      <c r="M109" s="414"/>
    </row>
    <row r="110" spans="1:13" s="413" customFormat="1">
      <c r="A110" s="412"/>
      <c r="B110" s="416"/>
      <c r="C110" s="415"/>
      <c r="D110" s="415"/>
      <c r="E110" s="415"/>
      <c r="F110" s="415"/>
      <c r="G110" s="415"/>
      <c r="H110" s="415"/>
      <c r="I110" s="415"/>
      <c r="J110" s="414"/>
      <c r="K110" s="414"/>
      <c r="L110" s="414"/>
      <c r="M110" s="414"/>
    </row>
    <row r="111" spans="1:13" s="413" customFormat="1">
      <c r="A111" s="412"/>
      <c r="B111" s="416"/>
      <c r="C111" s="415"/>
      <c r="D111" s="415"/>
      <c r="E111" s="415"/>
      <c r="F111" s="415"/>
      <c r="G111" s="415"/>
      <c r="H111" s="415"/>
      <c r="I111" s="415"/>
      <c r="J111" s="414"/>
      <c r="K111" s="414"/>
      <c r="L111" s="414"/>
      <c r="M111" s="414"/>
    </row>
    <row r="112" spans="1:13" s="411" customFormat="1">
      <c r="A112" s="412"/>
      <c r="B112" s="400"/>
      <c r="C112" s="401"/>
      <c r="E112" s="405"/>
      <c r="F112" s="405"/>
      <c r="G112" s="405"/>
      <c r="H112" s="405"/>
      <c r="I112" s="405"/>
      <c r="J112" s="405"/>
    </row>
    <row r="113" spans="1:13" s="411" customFormat="1">
      <c r="A113" s="404"/>
      <c r="B113" s="400"/>
      <c r="C113" s="401"/>
      <c r="E113" s="405"/>
      <c r="F113" s="405"/>
      <c r="G113" s="405"/>
      <c r="H113" s="405"/>
      <c r="I113" s="405"/>
      <c r="J113" s="405"/>
    </row>
    <row r="114" spans="1:13" s="411" customFormat="1">
      <c r="A114" s="412"/>
      <c r="B114" s="400"/>
      <c r="C114" s="401"/>
      <c r="E114" s="405"/>
      <c r="F114" s="405"/>
      <c r="G114" s="405"/>
      <c r="H114" s="405"/>
      <c r="I114" s="405"/>
      <c r="J114" s="405"/>
    </row>
    <row r="115" spans="1:13" s="411" customFormat="1">
      <c r="A115" s="404"/>
      <c r="B115" s="400"/>
      <c r="C115" s="401"/>
      <c r="E115" s="405"/>
      <c r="F115" s="405"/>
      <c r="G115" s="405"/>
      <c r="H115" s="405"/>
      <c r="I115" s="405"/>
      <c r="J115" s="405"/>
    </row>
    <row r="116" spans="1:13" s="411" customFormat="1">
      <c r="A116" s="412"/>
      <c r="B116" s="400"/>
      <c r="C116" s="401"/>
      <c r="E116" s="405"/>
      <c r="F116" s="405"/>
      <c r="G116" s="405"/>
      <c r="H116" s="405"/>
      <c r="I116" s="405"/>
      <c r="J116" s="405"/>
    </row>
    <row r="117" spans="1:13" s="411" customFormat="1">
      <c r="A117" s="404"/>
      <c r="B117" s="400"/>
      <c r="C117" s="401"/>
      <c r="E117" s="405"/>
      <c r="F117" s="405"/>
      <c r="G117" s="405"/>
      <c r="H117" s="405"/>
      <c r="I117" s="405"/>
      <c r="J117" s="405"/>
    </row>
    <row r="118" spans="1:13" s="411" customFormat="1">
      <c r="A118" s="412"/>
      <c r="B118" s="400"/>
      <c r="C118" s="401"/>
      <c r="E118" s="405"/>
      <c r="F118" s="405"/>
      <c r="G118" s="405"/>
      <c r="H118" s="405"/>
      <c r="I118" s="405"/>
      <c r="J118" s="405"/>
    </row>
    <row r="119" spans="1:13" s="411" customFormat="1">
      <c r="A119" s="404"/>
      <c r="B119" s="400"/>
      <c r="C119" s="401"/>
      <c r="E119" s="405"/>
      <c r="F119" s="405"/>
      <c r="G119" s="405"/>
      <c r="H119" s="405"/>
      <c r="I119" s="405"/>
      <c r="J119" s="405"/>
    </row>
    <row r="120" spans="1:13" s="411" customFormat="1">
      <c r="A120" s="412"/>
      <c r="B120" s="400"/>
      <c r="C120" s="401"/>
      <c r="E120" s="405"/>
      <c r="F120" s="405"/>
      <c r="G120" s="405"/>
      <c r="H120" s="405"/>
      <c r="I120" s="405"/>
      <c r="J120" s="405"/>
    </row>
    <row r="121" spans="1:13" s="411" customFormat="1">
      <c r="A121" s="404"/>
      <c r="B121" s="400"/>
      <c r="C121" s="401"/>
      <c r="E121" s="405"/>
      <c r="F121" s="405"/>
      <c r="G121" s="405"/>
      <c r="H121" s="405"/>
      <c r="I121" s="405"/>
      <c r="J121" s="405"/>
    </row>
    <row r="122" spans="1:13" s="413" customFormat="1">
      <c r="A122" s="412"/>
      <c r="B122" s="416"/>
      <c r="C122" s="415"/>
      <c r="D122" s="415"/>
      <c r="E122" s="415"/>
      <c r="F122" s="415"/>
      <c r="G122" s="415"/>
      <c r="H122" s="415"/>
      <c r="I122" s="415"/>
      <c r="J122" s="414"/>
      <c r="K122" s="414"/>
      <c r="L122" s="414"/>
      <c r="M122" s="414"/>
    </row>
    <row r="123" spans="1:13" s="413" customFormat="1">
      <c r="A123" s="412"/>
      <c r="B123" s="416"/>
      <c r="C123" s="415"/>
      <c r="D123" s="415"/>
      <c r="E123" s="415"/>
      <c r="F123" s="415"/>
      <c r="G123" s="415"/>
      <c r="H123" s="415"/>
      <c r="I123" s="415"/>
      <c r="J123" s="414"/>
      <c r="K123" s="414"/>
      <c r="L123" s="414"/>
      <c r="M123" s="414"/>
    </row>
    <row r="124" spans="1:13" s="413" customFormat="1">
      <c r="A124" s="412"/>
      <c r="B124" s="416"/>
      <c r="C124" s="415"/>
      <c r="D124" s="415"/>
      <c r="E124" s="415"/>
      <c r="F124" s="415"/>
      <c r="G124" s="415"/>
      <c r="H124" s="415"/>
      <c r="I124" s="415"/>
      <c r="J124" s="414"/>
      <c r="K124" s="414"/>
      <c r="L124" s="414"/>
      <c r="M124" s="414"/>
    </row>
    <row r="125" spans="1:13" s="413" customFormat="1">
      <c r="A125" s="412"/>
      <c r="B125" s="416"/>
      <c r="C125" s="415"/>
      <c r="D125" s="415"/>
      <c r="E125" s="415"/>
      <c r="F125" s="415"/>
      <c r="G125" s="415"/>
      <c r="H125" s="415"/>
      <c r="I125" s="415"/>
      <c r="J125" s="414"/>
      <c r="K125" s="414"/>
      <c r="L125" s="414"/>
      <c r="M125" s="414"/>
    </row>
    <row r="126" spans="1:13" s="411" customFormat="1">
      <c r="A126" s="412"/>
      <c r="B126" s="400"/>
      <c r="C126" s="401"/>
      <c r="E126" s="405"/>
      <c r="F126" s="405"/>
      <c r="G126" s="405"/>
      <c r="H126" s="405"/>
      <c r="I126" s="405"/>
      <c r="J126" s="405"/>
    </row>
    <row r="127" spans="1:13" s="411" customFormat="1">
      <c r="A127" s="404"/>
      <c r="B127" s="400"/>
      <c r="C127" s="401"/>
      <c r="E127" s="405"/>
      <c r="F127" s="405"/>
      <c r="G127" s="405"/>
      <c r="H127" s="405"/>
      <c r="I127" s="405"/>
      <c r="J127" s="405"/>
    </row>
    <row r="128" spans="1:13" s="411" customFormat="1">
      <c r="A128" s="412"/>
      <c r="B128" s="400"/>
      <c r="C128" s="401"/>
      <c r="E128" s="405"/>
      <c r="F128" s="405"/>
      <c r="G128" s="405"/>
      <c r="H128" s="405"/>
      <c r="I128" s="405"/>
      <c r="J128" s="405"/>
    </row>
    <row r="129" spans="1:10" s="411" customFormat="1">
      <c r="A129" s="404"/>
      <c r="B129" s="400"/>
      <c r="C129" s="401"/>
      <c r="E129" s="405"/>
      <c r="F129" s="405"/>
      <c r="G129" s="405"/>
      <c r="H129" s="405"/>
      <c r="I129" s="405"/>
      <c r="J129" s="405"/>
    </row>
  </sheetData>
  <mergeCells count="10">
    <mergeCell ref="A34:C34"/>
    <mergeCell ref="B1:C1"/>
    <mergeCell ref="B2:C2"/>
    <mergeCell ref="A8:C9"/>
    <mergeCell ref="C11:C14"/>
    <mergeCell ref="A52:C52"/>
    <mergeCell ref="A63:C63"/>
    <mergeCell ref="A95:C95"/>
    <mergeCell ref="A96:C96"/>
    <mergeCell ref="A43:C43"/>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135"/>
  <sheetViews>
    <sheetView topLeftCell="A46" zoomScaleNormal="100" workbookViewId="0">
      <selection activeCell="A78" sqref="A78"/>
    </sheetView>
  </sheetViews>
  <sheetFormatPr defaultRowHeight="15"/>
  <cols>
    <col min="1" max="1" width="60" style="397" customWidth="1"/>
    <col min="2" max="2" width="6.85546875" style="417" customWidth="1"/>
    <col min="3" max="3" width="17" style="397" customWidth="1"/>
    <col min="4" max="4" width="0" style="411" hidden="1" customWidth="1"/>
    <col min="5" max="5" width="9.140625" style="397"/>
    <col min="6" max="9" width="0" style="397" hidden="1" customWidth="1"/>
    <col min="10" max="16384" width="9.140625" style="397"/>
  </cols>
  <sheetData>
    <row r="1" spans="1:4">
      <c r="B1" s="561" t="s">
        <v>333</v>
      </c>
      <c r="C1" s="561"/>
      <c r="D1" s="397"/>
    </row>
    <row r="2" spans="1:4">
      <c r="A2" s="397" t="s">
        <v>11</v>
      </c>
      <c r="B2" s="561" t="s">
        <v>33</v>
      </c>
      <c r="C2" s="561"/>
      <c r="D2" s="397"/>
    </row>
    <row r="3" spans="1:4">
      <c r="A3" s="538" t="s">
        <v>3</v>
      </c>
      <c r="D3" s="397"/>
    </row>
    <row r="4" spans="1:4">
      <c r="A4" s="397" t="s">
        <v>4</v>
      </c>
      <c r="D4" s="397"/>
    </row>
    <row r="8" spans="1:4">
      <c r="A8" s="562" t="s">
        <v>32</v>
      </c>
      <c r="B8" s="562"/>
      <c r="C8" s="562"/>
      <c r="D8" s="397"/>
    </row>
    <row r="9" spans="1:4" ht="49.5" customHeight="1">
      <c r="A9" s="562"/>
      <c r="B9" s="562"/>
      <c r="C9" s="562"/>
      <c r="D9" s="397"/>
    </row>
    <row r="10" spans="1:4">
      <c r="B10" s="537"/>
      <c r="C10" s="398" t="s">
        <v>12</v>
      </c>
      <c r="D10" s="397"/>
    </row>
    <row r="11" spans="1:4">
      <c r="A11" s="536" t="s">
        <v>5</v>
      </c>
      <c r="B11" s="535" t="s">
        <v>0</v>
      </c>
      <c r="C11" s="563" t="s">
        <v>38</v>
      </c>
      <c r="D11" s="397"/>
    </row>
    <row r="12" spans="1:4">
      <c r="A12" s="534" t="s">
        <v>6</v>
      </c>
      <c r="B12" s="533"/>
      <c r="C12" s="564"/>
      <c r="D12" s="397"/>
    </row>
    <row r="13" spans="1:4">
      <c r="A13" s="534" t="s">
        <v>7</v>
      </c>
      <c r="B13" s="533"/>
      <c r="C13" s="564"/>
      <c r="D13" s="397"/>
    </row>
    <row r="14" spans="1:4">
      <c r="A14" s="532"/>
      <c r="B14" s="484"/>
      <c r="C14" s="565"/>
      <c r="D14" s="397"/>
    </row>
    <row r="15" spans="1:4">
      <c r="A15" s="531">
        <v>0</v>
      </c>
      <c r="B15" s="531">
        <v>1</v>
      </c>
      <c r="C15" s="484">
        <v>2</v>
      </c>
      <c r="D15" s="397"/>
    </row>
    <row r="16" spans="1:4">
      <c r="A16" s="530" t="s">
        <v>13</v>
      </c>
      <c r="B16" s="529" t="s">
        <v>1</v>
      </c>
      <c r="C16" s="526">
        <f>C18</f>
        <v>2767.87</v>
      </c>
      <c r="D16" s="397"/>
    </row>
    <row r="17" spans="1:53">
      <c r="A17" s="528"/>
      <c r="B17" s="527" t="s">
        <v>2</v>
      </c>
      <c r="C17" s="526">
        <f>C19</f>
        <v>2767.87</v>
      </c>
    </row>
    <row r="18" spans="1:53">
      <c r="A18" s="488" t="s">
        <v>22</v>
      </c>
      <c r="B18" s="430" t="s">
        <v>1</v>
      </c>
      <c r="C18" s="443">
        <f>C20</f>
        <v>2767.87</v>
      </c>
    </row>
    <row r="19" spans="1:53">
      <c r="A19" s="432" t="s">
        <v>9</v>
      </c>
      <c r="B19" s="423" t="s">
        <v>2</v>
      </c>
      <c r="C19" s="443">
        <f>C21</f>
        <v>2767.87</v>
      </c>
    </row>
    <row r="20" spans="1:53">
      <c r="A20" s="433" t="s">
        <v>10</v>
      </c>
      <c r="B20" s="430" t="s">
        <v>1</v>
      </c>
      <c r="C20" s="443">
        <f>C22+C32</f>
        <v>2767.87</v>
      </c>
    </row>
    <row r="21" spans="1:53">
      <c r="A21" s="424"/>
      <c r="B21" s="423" t="s">
        <v>2</v>
      </c>
      <c r="C21" s="443">
        <f>C23+C33</f>
        <v>2767.87</v>
      </c>
    </row>
    <row r="22" spans="1:53">
      <c r="A22" s="431" t="s">
        <v>14</v>
      </c>
      <c r="B22" s="430" t="s">
        <v>1</v>
      </c>
      <c r="C22" s="443">
        <f>C24+C26+C28+C30</f>
        <v>2767.87</v>
      </c>
    </row>
    <row r="23" spans="1:53">
      <c r="A23" s="432"/>
      <c r="B23" s="423" t="s">
        <v>2</v>
      </c>
      <c r="C23" s="443">
        <f>C25+C27+C29+C31</f>
        <v>2767.87</v>
      </c>
    </row>
    <row r="24" spans="1:53">
      <c r="A24" s="308" t="s">
        <v>29</v>
      </c>
      <c r="B24" s="471" t="s">
        <v>1</v>
      </c>
      <c r="C24" s="443">
        <f>C61+C41</f>
        <v>2767.87</v>
      </c>
      <c r="T24" s="411"/>
      <c r="U24" s="411"/>
      <c r="V24" s="411"/>
      <c r="W24" s="411"/>
      <c r="X24" s="411"/>
      <c r="Y24" s="411"/>
      <c r="Z24" s="411"/>
      <c r="AA24" s="411"/>
      <c r="AB24" s="411"/>
      <c r="AC24" s="411"/>
      <c r="AD24" s="411"/>
      <c r="AE24" s="411"/>
      <c r="AF24" s="411"/>
      <c r="AG24" s="411"/>
      <c r="AH24" s="411"/>
      <c r="AI24" s="411"/>
      <c r="AJ24" s="411"/>
      <c r="AK24" s="411"/>
      <c r="AL24" s="411"/>
      <c r="AM24" s="411"/>
      <c r="AN24" s="411"/>
      <c r="AO24" s="411"/>
      <c r="AP24" s="411"/>
      <c r="AQ24" s="411"/>
      <c r="AR24" s="411"/>
      <c r="AS24" s="411"/>
      <c r="AT24" s="411"/>
      <c r="AU24" s="411"/>
      <c r="AV24" s="411"/>
      <c r="AW24" s="411"/>
      <c r="AX24" s="411"/>
      <c r="AY24" s="411"/>
      <c r="AZ24" s="411"/>
      <c r="BA24" s="411"/>
    </row>
    <row r="25" spans="1:53">
      <c r="A25" s="438"/>
      <c r="B25" s="513" t="s">
        <v>2</v>
      </c>
      <c r="C25" s="443">
        <f>C62+C42</f>
        <v>2767.87</v>
      </c>
      <c r="T25" s="411"/>
      <c r="U25" s="411"/>
      <c r="V25" s="411"/>
      <c r="W25" s="411"/>
      <c r="X25" s="411"/>
      <c r="Y25" s="411"/>
      <c r="Z25" s="411"/>
      <c r="AA25" s="411"/>
      <c r="AB25" s="411"/>
      <c r="AC25" s="411"/>
      <c r="AD25" s="411"/>
      <c r="AE25" s="411"/>
      <c r="AF25" s="411"/>
      <c r="AG25" s="411"/>
      <c r="AH25" s="411"/>
      <c r="AI25" s="411"/>
      <c r="AJ25" s="411"/>
      <c r="AK25" s="411"/>
      <c r="AL25" s="411"/>
      <c r="AM25" s="411"/>
      <c r="AN25" s="411"/>
      <c r="AO25" s="411"/>
      <c r="AP25" s="411"/>
      <c r="AQ25" s="411"/>
      <c r="AR25" s="411"/>
      <c r="AS25" s="411"/>
      <c r="AT25" s="411"/>
      <c r="AU25" s="411"/>
      <c r="AV25" s="411"/>
      <c r="AW25" s="411"/>
      <c r="AX25" s="411"/>
      <c r="AY25" s="411"/>
      <c r="AZ25" s="411"/>
      <c r="BA25" s="411"/>
    </row>
    <row r="26" spans="1:53">
      <c r="A26" s="450" t="s">
        <v>17</v>
      </c>
      <c r="B26" s="430" t="s">
        <v>1</v>
      </c>
      <c r="C26" s="443">
        <v>0</v>
      </c>
    </row>
    <row r="27" spans="1:53">
      <c r="A27" s="450"/>
      <c r="B27" s="425" t="s">
        <v>2</v>
      </c>
      <c r="C27" s="443">
        <v>0</v>
      </c>
    </row>
    <row r="28" spans="1:53">
      <c r="A28" s="525" t="s">
        <v>69</v>
      </c>
      <c r="B28" s="430" t="s">
        <v>1</v>
      </c>
      <c r="C28" s="523">
        <v>0</v>
      </c>
      <c r="L28" s="411"/>
    </row>
    <row r="29" spans="1:53">
      <c r="A29" s="524"/>
      <c r="B29" s="423" t="s">
        <v>2</v>
      </c>
      <c r="C29" s="523">
        <v>0</v>
      </c>
      <c r="L29" s="411"/>
    </row>
    <row r="30" spans="1:53">
      <c r="A30" s="450" t="s">
        <v>25</v>
      </c>
      <c r="B30" s="425" t="s">
        <v>1</v>
      </c>
      <c r="C30" s="443">
        <v>0</v>
      </c>
      <c r="L30" s="411"/>
    </row>
    <row r="31" spans="1:53">
      <c r="A31" s="438"/>
      <c r="B31" s="423" t="s">
        <v>2</v>
      </c>
      <c r="C31" s="443">
        <v>0</v>
      </c>
      <c r="L31" s="411"/>
    </row>
    <row r="32" spans="1:53">
      <c r="A32" s="450" t="s">
        <v>31</v>
      </c>
      <c r="B32" s="425" t="s">
        <v>1</v>
      </c>
      <c r="C32" s="443">
        <v>0</v>
      </c>
      <c r="L32" s="411"/>
    </row>
    <row r="33" spans="1:9">
      <c r="A33" s="438"/>
      <c r="B33" s="423" t="s">
        <v>2</v>
      </c>
      <c r="C33" s="443">
        <v>0</v>
      </c>
    </row>
    <row r="34" spans="1:9">
      <c r="A34" s="550" t="s">
        <v>256</v>
      </c>
      <c r="B34" s="566"/>
      <c r="C34" s="567"/>
      <c r="D34" s="464"/>
      <c r="E34" s="519"/>
      <c r="F34" s="464"/>
      <c r="G34" s="464"/>
      <c r="H34" s="464"/>
      <c r="I34" s="475"/>
    </row>
    <row r="35" spans="1:9">
      <c r="A35" s="518" t="s">
        <v>20</v>
      </c>
      <c r="B35" s="425" t="s">
        <v>1</v>
      </c>
      <c r="C35" s="422">
        <f t="shared" ref="C35:C40" si="0">C37</f>
        <v>2251.0700000000002</v>
      </c>
      <c r="D35" s="515">
        <f>D52+D54</f>
        <v>0</v>
      </c>
      <c r="E35" s="401"/>
      <c r="F35" s="514">
        <f t="shared" ref="F35:I36" si="1">F52+F54</f>
        <v>0</v>
      </c>
      <c r="G35" s="422">
        <f t="shared" si="1"/>
        <v>0</v>
      </c>
      <c r="H35" s="422">
        <f t="shared" si="1"/>
        <v>0</v>
      </c>
      <c r="I35" s="422">
        <f t="shared" si="1"/>
        <v>0</v>
      </c>
    </row>
    <row r="36" spans="1:9">
      <c r="A36" s="438" t="s">
        <v>9</v>
      </c>
      <c r="B36" s="423" t="s">
        <v>2</v>
      </c>
      <c r="C36" s="422">
        <f t="shared" si="0"/>
        <v>2251.0700000000002</v>
      </c>
      <c r="D36" s="515">
        <f>D53+D55</f>
        <v>0</v>
      </c>
      <c r="E36" s="401"/>
      <c r="F36" s="514">
        <f t="shared" si="1"/>
        <v>0</v>
      </c>
      <c r="G36" s="422">
        <f t="shared" si="1"/>
        <v>0</v>
      </c>
      <c r="H36" s="422">
        <f t="shared" si="1"/>
        <v>0</v>
      </c>
      <c r="I36" s="422">
        <f t="shared" si="1"/>
        <v>0</v>
      </c>
    </row>
    <row r="37" spans="1:9">
      <c r="A37" s="433" t="s">
        <v>10</v>
      </c>
      <c r="B37" s="425" t="s">
        <v>1</v>
      </c>
      <c r="C37" s="422">
        <f t="shared" si="0"/>
        <v>2251.0700000000002</v>
      </c>
      <c r="D37" s="452" t="e">
        <f>D39</f>
        <v>#REF!</v>
      </c>
      <c r="E37" s="401"/>
      <c r="F37" s="428" t="e">
        <f t="shared" ref="F37:I40" si="2">F39</f>
        <v>#REF!</v>
      </c>
      <c r="G37" s="443" t="e">
        <f t="shared" si="2"/>
        <v>#REF!</v>
      </c>
      <c r="H37" s="443" t="e">
        <f t="shared" si="2"/>
        <v>#REF!</v>
      </c>
      <c r="I37" s="443" t="e">
        <f t="shared" si="2"/>
        <v>#REF!</v>
      </c>
    </row>
    <row r="38" spans="1:9">
      <c r="A38" s="424"/>
      <c r="B38" s="423" t="s">
        <v>2</v>
      </c>
      <c r="C38" s="422">
        <f t="shared" si="0"/>
        <v>2251.0700000000002</v>
      </c>
      <c r="D38" s="452" t="e">
        <f>D40</f>
        <v>#REF!</v>
      </c>
      <c r="E38" s="401"/>
      <c r="F38" s="428" t="e">
        <f t="shared" si="2"/>
        <v>#REF!</v>
      </c>
      <c r="G38" s="443" t="e">
        <f t="shared" si="2"/>
        <v>#REF!</v>
      </c>
      <c r="H38" s="443" t="e">
        <f t="shared" si="2"/>
        <v>#REF!</v>
      </c>
      <c r="I38" s="443" t="e">
        <f t="shared" si="2"/>
        <v>#REF!</v>
      </c>
    </row>
    <row r="39" spans="1:9">
      <c r="A39" s="451" t="s">
        <v>254</v>
      </c>
      <c r="B39" s="425" t="s">
        <v>1</v>
      </c>
      <c r="C39" s="422">
        <f t="shared" si="0"/>
        <v>2251.0700000000002</v>
      </c>
      <c r="D39" s="452" t="e">
        <f>D41</f>
        <v>#REF!</v>
      </c>
      <c r="E39" s="401"/>
      <c r="F39" s="428" t="e">
        <f t="shared" si="2"/>
        <v>#REF!</v>
      </c>
      <c r="G39" s="443" t="e">
        <f t="shared" si="2"/>
        <v>#REF!</v>
      </c>
      <c r="H39" s="443" t="e">
        <f t="shared" si="2"/>
        <v>#REF!</v>
      </c>
      <c r="I39" s="443" t="e">
        <f t="shared" si="2"/>
        <v>#REF!</v>
      </c>
    </row>
    <row r="40" spans="1:9">
      <c r="A40" s="451"/>
      <c r="B40" s="425" t="s">
        <v>2</v>
      </c>
      <c r="C40" s="422">
        <f t="shared" si="0"/>
        <v>2251.0700000000002</v>
      </c>
      <c r="D40" s="452" t="e">
        <f>D42</f>
        <v>#REF!</v>
      </c>
      <c r="E40" s="401"/>
      <c r="F40" s="428" t="e">
        <f t="shared" si="2"/>
        <v>#REF!</v>
      </c>
      <c r="G40" s="443" t="e">
        <f t="shared" si="2"/>
        <v>#REF!</v>
      </c>
      <c r="H40" s="443" t="e">
        <f t="shared" si="2"/>
        <v>#REF!</v>
      </c>
      <c r="I40" s="443" t="e">
        <f t="shared" si="2"/>
        <v>#REF!</v>
      </c>
    </row>
    <row r="41" spans="1:9">
      <c r="A41" s="426" t="s">
        <v>27</v>
      </c>
      <c r="B41" s="430" t="s">
        <v>1</v>
      </c>
      <c r="C41" s="422">
        <f>C48</f>
        <v>2251.0700000000002</v>
      </c>
      <c r="D41" s="515" t="e">
        <f>D65+#REF!</f>
        <v>#REF!</v>
      </c>
      <c r="E41" s="401"/>
      <c r="F41" s="514" t="e">
        <f>F65+#REF!</f>
        <v>#REF!</v>
      </c>
      <c r="G41" s="422" t="e">
        <f>G65+#REF!</f>
        <v>#REF!</v>
      </c>
      <c r="H41" s="422" t="e">
        <f>H65+#REF!</f>
        <v>#REF!</v>
      </c>
      <c r="I41" s="422" t="e">
        <f>I65+#REF!</f>
        <v>#REF!</v>
      </c>
    </row>
    <row r="42" spans="1:9">
      <c r="A42" s="438"/>
      <c r="B42" s="423" t="s">
        <v>2</v>
      </c>
      <c r="C42" s="422">
        <f>C49</f>
        <v>2251.0700000000002</v>
      </c>
      <c r="D42" s="515" t="e">
        <f>D68+#REF!</f>
        <v>#REF!</v>
      </c>
      <c r="E42" s="401"/>
      <c r="F42" s="514" t="e">
        <f>F66+#REF!</f>
        <v>#REF!</v>
      </c>
      <c r="G42" s="422" t="e">
        <f>G66+#REF!</f>
        <v>#REF!</v>
      </c>
      <c r="H42" s="422" t="e">
        <f>H66+#REF!</f>
        <v>#REF!</v>
      </c>
      <c r="I42" s="422" t="e">
        <f>I66+#REF!</f>
        <v>#REF!</v>
      </c>
    </row>
    <row r="43" spans="1:9">
      <c r="A43" s="553" t="s">
        <v>253</v>
      </c>
      <c r="B43" s="568"/>
      <c r="C43" s="569"/>
      <c r="D43" s="517"/>
      <c r="E43" s="504"/>
      <c r="F43" s="517"/>
      <c r="G43" s="517"/>
      <c r="H43" s="517"/>
      <c r="I43" s="516"/>
    </row>
    <row r="44" spans="1:9">
      <c r="A44" s="433" t="s">
        <v>10</v>
      </c>
      <c r="B44" s="425" t="s">
        <v>1</v>
      </c>
      <c r="C44" s="422">
        <f t="shared" ref="C44:D47" si="3">C46</f>
        <v>2251.0700000000002</v>
      </c>
      <c r="D44" s="452" t="e">
        <f t="shared" si="3"/>
        <v>#REF!</v>
      </c>
      <c r="E44" s="401"/>
      <c r="F44" s="428" t="e">
        <f t="shared" ref="F44:I47" si="4">F46</f>
        <v>#REF!</v>
      </c>
      <c r="G44" s="443" t="e">
        <f t="shared" si="4"/>
        <v>#REF!</v>
      </c>
      <c r="H44" s="443" t="e">
        <f t="shared" si="4"/>
        <v>#REF!</v>
      </c>
      <c r="I44" s="443" t="e">
        <f t="shared" si="4"/>
        <v>#REF!</v>
      </c>
    </row>
    <row r="45" spans="1:9">
      <c r="A45" s="424"/>
      <c r="B45" s="423" t="s">
        <v>2</v>
      </c>
      <c r="C45" s="422">
        <f t="shared" si="3"/>
        <v>2251.0700000000002</v>
      </c>
      <c r="D45" s="452" t="e">
        <f t="shared" si="3"/>
        <v>#REF!</v>
      </c>
      <c r="E45" s="401"/>
      <c r="F45" s="428" t="e">
        <f t="shared" si="4"/>
        <v>#REF!</v>
      </c>
      <c r="G45" s="443" t="e">
        <f t="shared" si="4"/>
        <v>#REF!</v>
      </c>
      <c r="H45" s="443" t="e">
        <f t="shared" si="4"/>
        <v>#REF!</v>
      </c>
      <c r="I45" s="443" t="e">
        <f t="shared" si="4"/>
        <v>#REF!</v>
      </c>
    </row>
    <row r="46" spans="1:9">
      <c r="A46" s="451" t="s">
        <v>254</v>
      </c>
      <c r="B46" s="425" t="s">
        <v>1</v>
      </c>
      <c r="C46" s="422">
        <f t="shared" si="3"/>
        <v>2251.0700000000002</v>
      </c>
      <c r="D46" s="452" t="e">
        <f t="shared" si="3"/>
        <v>#REF!</v>
      </c>
      <c r="E46" s="401"/>
      <c r="F46" s="428" t="e">
        <f t="shared" si="4"/>
        <v>#REF!</v>
      </c>
      <c r="G46" s="443" t="e">
        <f t="shared" si="4"/>
        <v>#REF!</v>
      </c>
      <c r="H46" s="443" t="e">
        <f t="shared" si="4"/>
        <v>#REF!</v>
      </c>
      <c r="I46" s="443" t="e">
        <f t="shared" si="4"/>
        <v>#REF!</v>
      </c>
    </row>
    <row r="47" spans="1:9">
      <c r="A47" s="451"/>
      <c r="B47" s="425" t="s">
        <v>2</v>
      </c>
      <c r="C47" s="422">
        <f t="shared" si="3"/>
        <v>2251.0700000000002</v>
      </c>
      <c r="D47" s="452" t="e">
        <f t="shared" si="3"/>
        <v>#REF!</v>
      </c>
      <c r="E47" s="401"/>
      <c r="F47" s="428" t="e">
        <f t="shared" si="4"/>
        <v>#REF!</v>
      </c>
      <c r="G47" s="443" t="e">
        <f t="shared" si="4"/>
        <v>#REF!</v>
      </c>
      <c r="H47" s="443" t="e">
        <f t="shared" si="4"/>
        <v>#REF!</v>
      </c>
      <c r="I47" s="443" t="e">
        <f t="shared" si="4"/>
        <v>#REF!</v>
      </c>
    </row>
    <row r="48" spans="1:9">
      <c r="A48" s="426" t="s">
        <v>27</v>
      </c>
      <c r="B48" s="430" t="s">
        <v>1</v>
      </c>
      <c r="C48" s="422">
        <f>C50</f>
        <v>2251.0700000000002</v>
      </c>
      <c r="D48" s="515" t="e">
        <f>D72+#REF!</f>
        <v>#REF!</v>
      </c>
      <c r="E48" s="401"/>
      <c r="F48" s="514" t="e">
        <f>F72+#REF!</f>
        <v>#REF!</v>
      </c>
      <c r="G48" s="422" t="e">
        <f>G72+#REF!</f>
        <v>#REF!</v>
      </c>
      <c r="H48" s="422" t="e">
        <f>H72+#REF!</f>
        <v>#REF!</v>
      </c>
      <c r="I48" s="422" t="e">
        <f>I72+#REF!</f>
        <v>#REF!</v>
      </c>
    </row>
    <row r="49" spans="1:13">
      <c r="A49" s="438"/>
      <c r="B49" s="423" t="s">
        <v>2</v>
      </c>
      <c r="C49" s="422">
        <f>C51</f>
        <v>2251.0700000000002</v>
      </c>
      <c r="D49" s="515" t="e">
        <f>D77+#REF!</f>
        <v>#REF!</v>
      </c>
      <c r="E49" s="401"/>
      <c r="F49" s="514" t="e">
        <f>F73+#REF!</f>
        <v>#REF!</v>
      </c>
      <c r="G49" s="422" t="e">
        <f>G73+#REF!</f>
        <v>#REF!</v>
      </c>
      <c r="H49" s="422" t="e">
        <f>H73+#REF!</f>
        <v>#REF!</v>
      </c>
      <c r="I49" s="422" t="e">
        <f>I73+#REF!</f>
        <v>#REF!</v>
      </c>
    </row>
    <row r="50" spans="1:13" ht="30">
      <c r="A50" s="308" t="s">
        <v>332</v>
      </c>
      <c r="B50" s="430" t="s">
        <v>1</v>
      </c>
      <c r="C50" s="422">
        <v>2251.0700000000002</v>
      </c>
      <c r="D50" s="515"/>
      <c r="E50" s="401"/>
      <c r="F50" s="514"/>
      <c r="G50" s="422"/>
      <c r="H50" s="422"/>
      <c r="I50" s="422"/>
    </row>
    <row r="51" spans="1:13">
      <c r="A51" s="438"/>
      <c r="B51" s="423" t="s">
        <v>2</v>
      </c>
      <c r="C51" s="422">
        <v>2251.0700000000002</v>
      </c>
      <c r="D51" s="515"/>
      <c r="E51" s="401"/>
      <c r="F51" s="514"/>
      <c r="G51" s="422"/>
      <c r="H51" s="422"/>
      <c r="I51" s="422"/>
    </row>
    <row r="52" spans="1:13">
      <c r="A52" s="550" t="s">
        <v>35</v>
      </c>
      <c r="B52" s="551"/>
      <c r="C52" s="552"/>
    </row>
    <row r="53" spans="1:13">
      <c r="A53" s="308" t="s">
        <v>15</v>
      </c>
      <c r="B53" s="430" t="s">
        <v>1</v>
      </c>
      <c r="C53" s="443">
        <f>C55</f>
        <v>516.79999999999995</v>
      </c>
    </row>
    <row r="54" spans="1:13">
      <c r="A54" s="438" t="s">
        <v>16</v>
      </c>
      <c r="B54" s="423" t="s">
        <v>2</v>
      </c>
      <c r="C54" s="443">
        <f>C56</f>
        <v>516.79999999999995</v>
      </c>
    </row>
    <row r="55" spans="1:13">
      <c r="A55" s="434" t="s">
        <v>28</v>
      </c>
      <c r="B55" s="430" t="s">
        <v>1</v>
      </c>
      <c r="C55" s="443">
        <f t="shared" ref="C55:C60" si="5">C57</f>
        <v>516.79999999999995</v>
      </c>
    </row>
    <row r="56" spans="1:13">
      <c r="A56" s="429" t="s">
        <v>9</v>
      </c>
      <c r="B56" s="423" t="s">
        <v>2</v>
      </c>
      <c r="C56" s="443">
        <f t="shared" si="5"/>
        <v>516.79999999999995</v>
      </c>
    </row>
    <row r="57" spans="1:13">
      <c r="A57" s="433" t="s">
        <v>10</v>
      </c>
      <c r="B57" s="430" t="s">
        <v>1</v>
      </c>
      <c r="C57" s="443">
        <f t="shared" si="5"/>
        <v>516.79999999999995</v>
      </c>
    </row>
    <row r="58" spans="1:13">
      <c r="A58" s="424"/>
      <c r="B58" s="423" t="s">
        <v>2</v>
      </c>
      <c r="C58" s="443">
        <f t="shared" si="5"/>
        <v>516.79999999999995</v>
      </c>
    </row>
    <row r="59" spans="1:13">
      <c r="A59" s="426" t="s">
        <v>254</v>
      </c>
      <c r="B59" s="430" t="s">
        <v>1</v>
      </c>
      <c r="C59" s="443">
        <f t="shared" si="5"/>
        <v>516.79999999999995</v>
      </c>
    </row>
    <row r="60" spans="1:13">
      <c r="A60" s="438"/>
      <c r="B60" s="423" t="s">
        <v>2</v>
      </c>
      <c r="C60" s="443">
        <f t="shared" si="5"/>
        <v>516.79999999999995</v>
      </c>
    </row>
    <row r="61" spans="1:13">
      <c r="A61" s="308" t="s">
        <v>29</v>
      </c>
      <c r="B61" s="430" t="s">
        <v>1</v>
      </c>
      <c r="C61" s="443">
        <f>C70</f>
        <v>516.79999999999995</v>
      </c>
    </row>
    <row r="62" spans="1:13">
      <c r="A62" s="509"/>
      <c r="B62" s="423" t="s">
        <v>2</v>
      </c>
      <c r="C62" s="443">
        <f>C71</f>
        <v>516.79999999999995</v>
      </c>
    </row>
    <row r="63" spans="1:13">
      <c r="A63" s="553" t="s">
        <v>253</v>
      </c>
      <c r="B63" s="554"/>
      <c r="C63" s="555"/>
      <c r="D63" s="503"/>
      <c r="E63" s="504"/>
      <c r="F63" s="503"/>
      <c r="G63" s="503"/>
      <c r="H63" s="503"/>
      <c r="I63" s="503"/>
    </row>
    <row r="64" spans="1:13" s="436" customFormat="1">
      <c r="A64" s="434" t="s">
        <v>28</v>
      </c>
      <c r="B64" s="430" t="s">
        <v>1</v>
      </c>
      <c r="C64" s="443">
        <f t="shared" ref="C64:C69" si="6">C66</f>
        <v>516.79999999999995</v>
      </c>
      <c r="D64" s="496"/>
      <c r="E64" s="406"/>
      <c r="F64" s="495"/>
      <c r="G64" s="483"/>
      <c r="H64" s="483"/>
      <c r="I64" s="483"/>
      <c r="J64" s="437"/>
      <c r="K64" s="437"/>
      <c r="L64" s="437"/>
      <c r="M64" s="437"/>
    </row>
    <row r="65" spans="1:13" s="436" customFormat="1">
      <c r="A65" s="429" t="s">
        <v>9</v>
      </c>
      <c r="B65" s="423" t="s">
        <v>2</v>
      </c>
      <c r="C65" s="443">
        <f t="shared" si="6"/>
        <v>516.79999999999995</v>
      </c>
      <c r="D65" s="496"/>
      <c r="E65" s="406"/>
      <c r="F65" s="495"/>
      <c r="G65" s="483"/>
      <c r="H65" s="483"/>
      <c r="I65" s="483"/>
      <c r="J65" s="437"/>
      <c r="K65" s="437"/>
      <c r="L65" s="437"/>
      <c r="M65" s="437"/>
    </row>
    <row r="66" spans="1:13" s="436" customFormat="1">
      <c r="A66" s="433" t="s">
        <v>10</v>
      </c>
      <c r="B66" s="430" t="s">
        <v>1</v>
      </c>
      <c r="C66" s="443">
        <f t="shared" si="6"/>
        <v>516.79999999999995</v>
      </c>
      <c r="D66" s="496"/>
      <c r="E66" s="406"/>
      <c r="F66" s="495"/>
      <c r="G66" s="483"/>
      <c r="H66" s="483"/>
      <c r="I66" s="483"/>
      <c r="J66" s="437"/>
      <c r="K66" s="437"/>
      <c r="L66" s="437"/>
      <c r="M66" s="437"/>
    </row>
    <row r="67" spans="1:13" s="436" customFormat="1">
      <c r="A67" s="502"/>
      <c r="B67" s="425" t="s">
        <v>2</v>
      </c>
      <c r="C67" s="443">
        <f t="shared" si="6"/>
        <v>516.79999999999995</v>
      </c>
      <c r="D67" s="500"/>
      <c r="E67" s="406"/>
      <c r="F67" s="499"/>
      <c r="G67" s="498"/>
      <c r="H67" s="498"/>
      <c r="I67" s="498"/>
      <c r="J67" s="437"/>
      <c r="K67" s="437"/>
      <c r="L67" s="437"/>
      <c r="M67" s="437"/>
    </row>
    <row r="68" spans="1:13" s="436" customFormat="1">
      <c r="A68" s="426" t="s">
        <v>254</v>
      </c>
      <c r="B68" s="430" t="s">
        <v>1</v>
      </c>
      <c r="C68" s="443">
        <f t="shared" si="6"/>
        <v>516.79999999999995</v>
      </c>
      <c r="D68" s="496"/>
      <c r="E68" s="406"/>
      <c r="F68" s="495"/>
      <c r="G68" s="483"/>
      <c r="H68" s="483"/>
      <c r="I68" s="483"/>
      <c r="J68" s="437"/>
      <c r="K68" s="437"/>
      <c r="L68" s="437"/>
      <c r="M68" s="437"/>
    </row>
    <row r="69" spans="1:13" s="436" customFormat="1">
      <c r="A69" s="438"/>
      <c r="B69" s="423" t="s">
        <v>2</v>
      </c>
      <c r="C69" s="443">
        <f t="shared" si="6"/>
        <v>516.79999999999995</v>
      </c>
      <c r="D69" s="496"/>
      <c r="E69" s="406"/>
      <c r="F69" s="495"/>
      <c r="G69" s="483"/>
      <c r="H69" s="483"/>
      <c r="I69" s="483"/>
      <c r="J69" s="437"/>
      <c r="K69" s="437"/>
      <c r="L69" s="437"/>
      <c r="M69" s="437"/>
    </row>
    <row r="70" spans="1:13" s="436" customFormat="1">
      <c r="A70" s="308" t="s">
        <v>29</v>
      </c>
      <c r="B70" s="430" t="s">
        <v>1</v>
      </c>
      <c r="C70" s="443">
        <f>C72+C74+C76+C78</f>
        <v>516.79999999999995</v>
      </c>
      <c r="D70" s="496"/>
      <c r="E70" s="406"/>
      <c r="F70" s="495"/>
      <c r="G70" s="483"/>
      <c r="H70" s="483"/>
      <c r="I70" s="483"/>
      <c r="J70" s="437"/>
      <c r="K70" s="437"/>
      <c r="L70" s="437"/>
      <c r="M70" s="437"/>
    </row>
    <row r="71" spans="1:13" s="436" customFormat="1">
      <c r="A71" s="501"/>
      <c r="B71" s="425" t="s">
        <v>2</v>
      </c>
      <c r="C71" s="443">
        <f>C73+C75+C77+C79</f>
        <v>516.79999999999995</v>
      </c>
      <c r="D71" s="500"/>
      <c r="E71" s="406"/>
      <c r="F71" s="499"/>
      <c r="G71" s="498"/>
      <c r="H71" s="498"/>
      <c r="I71" s="498"/>
      <c r="J71" s="437"/>
      <c r="K71" s="437"/>
      <c r="L71" s="437"/>
      <c r="M71" s="437"/>
    </row>
    <row r="72" spans="1:13" s="436" customFormat="1" ht="26.25">
      <c r="A72" s="337" t="s">
        <v>329</v>
      </c>
      <c r="B72" s="430" t="s">
        <v>1</v>
      </c>
      <c r="C72" s="443">
        <v>31.45</v>
      </c>
      <c r="D72" s="496"/>
      <c r="E72" s="406"/>
      <c r="F72" s="495"/>
      <c r="G72" s="483"/>
      <c r="H72" s="483"/>
      <c r="I72" s="483"/>
      <c r="J72" s="437"/>
      <c r="K72" s="437"/>
      <c r="L72" s="437"/>
      <c r="M72" s="437"/>
    </row>
    <row r="73" spans="1:13" s="436" customFormat="1">
      <c r="A73" s="497"/>
      <c r="B73" s="423" t="s">
        <v>2</v>
      </c>
      <c r="C73" s="443">
        <v>31.45</v>
      </c>
      <c r="D73" s="496"/>
      <c r="E73" s="406"/>
      <c r="F73" s="495"/>
      <c r="G73" s="483"/>
      <c r="H73" s="483"/>
      <c r="I73" s="483"/>
      <c r="J73" s="437"/>
      <c r="K73" s="437"/>
      <c r="L73" s="437"/>
      <c r="M73" s="437"/>
    </row>
    <row r="74" spans="1:13" s="436" customFormat="1" ht="26.25">
      <c r="A74" s="337" t="s">
        <v>330</v>
      </c>
      <c r="B74" s="430" t="s">
        <v>1</v>
      </c>
      <c r="C74" s="443">
        <v>69.53</v>
      </c>
      <c r="D74" s="496"/>
      <c r="E74" s="406"/>
      <c r="F74" s="495"/>
      <c r="G74" s="483"/>
      <c r="H74" s="483"/>
      <c r="I74" s="483"/>
      <c r="J74" s="437"/>
      <c r="K74" s="437"/>
      <c r="L74" s="437"/>
      <c r="M74" s="437"/>
    </row>
    <row r="75" spans="1:13" s="436" customFormat="1">
      <c r="A75" s="497"/>
      <c r="B75" s="423" t="s">
        <v>2</v>
      </c>
      <c r="C75" s="443">
        <v>69.53</v>
      </c>
      <c r="D75" s="496"/>
      <c r="E75" s="406"/>
      <c r="F75" s="495"/>
      <c r="G75" s="483"/>
      <c r="H75" s="483"/>
      <c r="I75" s="483"/>
      <c r="J75" s="437"/>
      <c r="K75" s="437"/>
      <c r="L75" s="437"/>
      <c r="M75" s="437"/>
    </row>
    <row r="76" spans="1:13" s="436" customFormat="1" ht="19.5" customHeight="1">
      <c r="A76" s="337" t="s">
        <v>331</v>
      </c>
      <c r="B76" s="430" t="s">
        <v>1</v>
      </c>
      <c r="C76" s="443">
        <v>18.5</v>
      </c>
      <c r="D76" s="496"/>
      <c r="E76" s="406"/>
      <c r="F76" s="495"/>
      <c r="G76" s="483"/>
      <c r="H76" s="483"/>
      <c r="I76" s="483"/>
      <c r="J76" s="437"/>
      <c r="K76" s="437"/>
      <c r="L76" s="437"/>
      <c r="M76" s="437"/>
    </row>
    <row r="77" spans="1:13" s="436" customFormat="1">
      <c r="A77" s="497"/>
      <c r="B77" s="423" t="s">
        <v>2</v>
      </c>
      <c r="C77" s="443">
        <v>18.5</v>
      </c>
      <c r="D77" s="496"/>
      <c r="E77" s="406"/>
      <c r="F77" s="495"/>
      <c r="G77" s="483"/>
      <c r="H77" s="483"/>
      <c r="I77" s="483"/>
      <c r="J77" s="437"/>
      <c r="K77" s="437"/>
      <c r="L77" s="437"/>
      <c r="M77" s="437"/>
    </row>
    <row r="78" spans="1:13" s="436" customFormat="1" ht="30">
      <c r="A78" s="467" t="s">
        <v>280</v>
      </c>
      <c r="B78" s="430" t="s">
        <v>1</v>
      </c>
      <c r="C78" s="443">
        <v>397.32</v>
      </c>
      <c r="D78" s="496"/>
      <c r="E78" s="406"/>
      <c r="F78" s="495"/>
      <c r="G78" s="483"/>
      <c r="H78" s="483"/>
      <c r="I78" s="483"/>
      <c r="J78" s="437"/>
      <c r="K78" s="437"/>
      <c r="L78" s="437"/>
      <c r="M78" s="437"/>
    </row>
    <row r="79" spans="1:13" s="436" customFormat="1">
      <c r="A79" s="497"/>
      <c r="B79" s="423" t="s">
        <v>2</v>
      </c>
      <c r="C79" s="443">
        <v>397.32</v>
      </c>
      <c r="D79" s="496"/>
      <c r="E79" s="406"/>
      <c r="F79" s="495"/>
      <c r="G79" s="483"/>
      <c r="H79" s="483"/>
      <c r="I79" s="483"/>
      <c r="J79" s="437"/>
      <c r="K79" s="437"/>
      <c r="L79" s="437"/>
      <c r="M79" s="437"/>
    </row>
    <row r="80" spans="1:13" s="436" customFormat="1">
      <c r="A80" s="539"/>
      <c r="B80" s="400"/>
      <c r="C80" s="401"/>
      <c r="D80" s="406"/>
      <c r="E80" s="406"/>
      <c r="F80" s="406"/>
      <c r="G80" s="406"/>
      <c r="H80" s="406"/>
      <c r="I80" s="406"/>
      <c r="J80" s="437"/>
      <c r="K80" s="437"/>
      <c r="L80" s="437"/>
      <c r="M80" s="437"/>
    </row>
    <row r="81" spans="1:13" s="436" customFormat="1">
      <c r="A81" s="539"/>
      <c r="B81" s="400"/>
      <c r="C81" s="401"/>
      <c r="D81" s="406"/>
      <c r="E81" s="406"/>
      <c r="F81" s="406"/>
      <c r="G81" s="406"/>
      <c r="H81" s="406"/>
      <c r="I81" s="406"/>
      <c r="J81" s="437"/>
      <c r="K81" s="437"/>
      <c r="L81" s="437"/>
      <c r="M81" s="437"/>
    </row>
    <row r="82" spans="1:13" s="413" customFormat="1">
      <c r="A82" s="402"/>
      <c r="B82" s="416"/>
      <c r="C82" s="415"/>
      <c r="D82" s="415"/>
      <c r="E82" s="415"/>
      <c r="F82" s="415"/>
      <c r="G82" s="415"/>
      <c r="H82" s="415"/>
      <c r="I82" s="415"/>
      <c r="J82" s="414"/>
      <c r="K82" s="414"/>
      <c r="L82" s="414"/>
      <c r="M82" s="414"/>
    </row>
    <row r="83" spans="1:13" s="413" customFormat="1">
      <c r="A83" s="402"/>
      <c r="B83" s="416"/>
      <c r="C83" s="415"/>
      <c r="D83" s="415"/>
      <c r="E83" s="415"/>
      <c r="F83" s="415"/>
      <c r="G83" s="415"/>
      <c r="H83" s="415"/>
      <c r="I83" s="415"/>
      <c r="J83" s="414"/>
      <c r="K83" s="414"/>
      <c r="L83" s="414"/>
      <c r="M83" s="414"/>
    </row>
    <row r="84" spans="1:13" s="413" customFormat="1">
      <c r="A84" s="408"/>
      <c r="B84" s="416"/>
      <c r="C84" s="415"/>
      <c r="D84" s="415"/>
      <c r="E84" s="415"/>
      <c r="F84" s="415"/>
      <c r="G84" s="415"/>
      <c r="H84" s="415"/>
      <c r="I84" s="415"/>
      <c r="J84" s="414"/>
      <c r="K84" s="414"/>
      <c r="L84" s="414"/>
      <c r="M84" s="414"/>
    </row>
    <row r="85" spans="1:13" s="413" customFormat="1">
      <c r="A85" s="402"/>
      <c r="B85" s="416"/>
      <c r="C85" s="415"/>
      <c r="D85" s="415"/>
      <c r="E85" s="415"/>
      <c r="F85" s="415"/>
      <c r="G85" s="415"/>
      <c r="H85" s="415"/>
      <c r="I85" s="415"/>
      <c r="J85" s="414"/>
      <c r="K85" s="414"/>
      <c r="L85" s="414"/>
      <c r="M85" s="414"/>
    </row>
    <row r="86" spans="1:13" s="413" customFormat="1">
      <c r="A86" s="409"/>
      <c r="B86" s="416"/>
      <c r="C86" s="415"/>
      <c r="D86" s="415"/>
      <c r="E86" s="415"/>
      <c r="F86" s="415"/>
      <c r="G86" s="415"/>
      <c r="H86" s="415"/>
      <c r="I86" s="415"/>
      <c r="J86" s="414"/>
      <c r="K86" s="414"/>
      <c r="L86" s="414"/>
      <c r="M86" s="414"/>
    </row>
    <row r="87" spans="1:13" s="413" customFormat="1">
      <c r="A87" s="407"/>
      <c r="B87" s="416"/>
      <c r="C87" s="415"/>
      <c r="D87" s="415"/>
      <c r="E87" s="415"/>
      <c r="F87" s="415"/>
      <c r="G87" s="415"/>
      <c r="H87" s="415"/>
      <c r="I87" s="415"/>
      <c r="J87" s="414"/>
      <c r="K87" s="414"/>
      <c r="L87" s="414"/>
      <c r="M87" s="414"/>
    </row>
    <row r="88" spans="1:13" s="413" customFormat="1">
      <c r="A88" s="407"/>
      <c r="B88" s="416"/>
      <c r="C88" s="415"/>
      <c r="D88" s="415"/>
      <c r="E88" s="415"/>
      <c r="F88" s="415"/>
      <c r="G88" s="415"/>
      <c r="H88" s="415"/>
      <c r="I88" s="415"/>
      <c r="J88" s="414"/>
      <c r="K88" s="414"/>
      <c r="L88" s="414"/>
      <c r="M88" s="414"/>
    </row>
    <row r="89" spans="1:13" s="413" customFormat="1">
      <c r="A89" s="402"/>
      <c r="B89" s="416"/>
      <c r="C89" s="415"/>
      <c r="D89" s="415"/>
      <c r="E89" s="415"/>
      <c r="F89" s="415"/>
      <c r="G89" s="415"/>
      <c r="H89" s="415"/>
      <c r="I89" s="415"/>
      <c r="J89" s="414"/>
      <c r="K89" s="414"/>
      <c r="L89" s="414"/>
      <c r="M89" s="414"/>
    </row>
    <row r="90" spans="1:13" s="413" customFormat="1">
      <c r="A90" s="403"/>
      <c r="B90" s="416"/>
      <c r="C90" s="415"/>
      <c r="D90" s="415"/>
      <c r="E90" s="415"/>
      <c r="F90" s="415"/>
      <c r="G90" s="415"/>
      <c r="H90" s="415"/>
      <c r="I90" s="415"/>
      <c r="J90" s="414"/>
      <c r="K90" s="414"/>
      <c r="L90" s="414"/>
      <c r="M90" s="414"/>
    </row>
    <row r="91" spans="1:13" s="413" customFormat="1">
      <c r="A91" s="409"/>
      <c r="B91" s="416"/>
      <c r="C91" s="415"/>
      <c r="D91" s="415"/>
      <c r="E91" s="415"/>
      <c r="F91" s="415"/>
      <c r="G91" s="415"/>
      <c r="H91" s="415"/>
      <c r="I91" s="415"/>
      <c r="J91" s="414"/>
      <c r="K91" s="414"/>
      <c r="L91" s="414"/>
      <c r="M91" s="414"/>
    </row>
    <row r="92" spans="1:13" s="418" customFormat="1">
      <c r="A92" s="412"/>
      <c r="B92" s="416"/>
      <c r="C92" s="415"/>
      <c r="D92" s="415"/>
      <c r="E92" s="415"/>
      <c r="F92" s="415"/>
      <c r="G92" s="415"/>
      <c r="H92" s="415"/>
      <c r="I92" s="415"/>
      <c r="J92" s="419"/>
      <c r="K92" s="419"/>
      <c r="L92" s="419"/>
      <c r="M92" s="419"/>
    </row>
    <row r="93" spans="1:13" s="418" customFormat="1">
      <c r="A93" s="419"/>
      <c r="B93" s="416"/>
      <c r="C93" s="415"/>
      <c r="D93" s="415"/>
      <c r="E93" s="415"/>
      <c r="F93" s="415"/>
      <c r="G93" s="415"/>
      <c r="H93" s="415"/>
      <c r="I93" s="415"/>
      <c r="J93" s="419"/>
      <c r="K93" s="419"/>
      <c r="L93" s="419"/>
      <c r="M93" s="419"/>
    </row>
    <row r="94" spans="1:13" s="418" customFormat="1">
      <c r="A94" s="419"/>
      <c r="B94" s="416"/>
      <c r="C94" s="415"/>
      <c r="D94" s="415"/>
      <c r="E94" s="415"/>
      <c r="F94" s="415"/>
      <c r="G94" s="415"/>
      <c r="H94" s="415"/>
      <c r="I94" s="415"/>
      <c r="J94" s="419"/>
      <c r="K94" s="419"/>
      <c r="L94" s="419"/>
      <c r="M94" s="419"/>
    </row>
    <row r="95" spans="1:13" s="418" customFormat="1">
      <c r="A95" s="419"/>
      <c r="B95" s="416"/>
      <c r="C95" s="415"/>
      <c r="D95" s="415"/>
      <c r="E95" s="415"/>
      <c r="F95" s="415"/>
      <c r="G95" s="415"/>
      <c r="H95" s="415"/>
      <c r="I95" s="415"/>
      <c r="J95" s="419"/>
      <c r="K95" s="419"/>
      <c r="L95" s="419"/>
      <c r="M95" s="419"/>
    </row>
    <row r="96" spans="1:13" s="418" customFormat="1">
      <c r="A96" s="419"/>
      <c r="B96" s="416"/>
      <c r="C96" s="415"/>
      <c r="D96" s="415"/>
      <c r="E96" s="415"/>
      <c r="F96" s="415"/>
      <c r="G96" s="415"/>
      <c r="H96" s="415"/>
      <c r="I96" s="415"/>
      <c r="J96" s="419"/>
      <c r="K96" s="419"/>
      <c r="L96" s="419"/>
      <c r="M96" s="419"/>
    </row>
    <row r="97" spans="1:13" s="418" customFormat="1">
      <c r="A97" s="419"/>
      <c r="B97" s="416"/>
      <c r="C97" s="415"/>
      <c r="D97" s="415"/>
      <c r="E97" s="415"/>
      <c r="F97" s="415"/>
      <c r="G97" s="415"/>
      <c r="H97" s="415"/>
      <c r="I97" s="415"/>
      <c r="J97" s="419"/>
      <c r="K97" s="419"/>
      <c r="L97" s="419"/>
      <c r="M97" s="419"/>
    </row>
    <row r="98" spans="1:13" s="418" customFormat="1">
      <c r="A98" s="419"/>
      <c r="B98" s="416"/>
      <c r="C98" s="415"/>
      <c r="D98" s="415"/>
      <c r="E98" s="415"/>
      <c r="F98" s="415"/>
      <c r="G98" s="415"/>
      <c r="H98" s="415"/>
      <c r="I98" s="415"/>
      <c r="J98" s="419"/>
      <c r="K98" s="419"/>
      <c r="L98" s="419"/>
      <c r="M98" s="419"/>
    </row>
    <row r="99" spans="1:13" s="418" customFormat="1">
      <c r="A99" s="419"/>
      <c r="B99" s="416"/>
      <c r="C99" s="415"/>
      <c r="D99" s="415"/>
      <c r="E99" s="415"/>
      <c r="F99" s="415"/>
      <c r="G99" s="415"/>
      <c r="H99" s="415"/>
      <c r="I99" s="415"/>
      <c r="J99" s="419"/>
      <c r="K99" s="419"/>
      <c r="L99" s="419"/>
      <c r="M99" s="419"/>
    </row>
    <row r="100" spans="1:13" s="411" customFormat="1">
      <c r="A100" s="412"/>
      <c r="B100" s="400"/>
      <c r="C100" s="401"/>
      <c r="E100" s="405"/>
      <c r="F100" s="405"/>
      <c r="G100" s="405"/>
      <c r="H100" s="405"/>
      <c r="I100" s="405"/>
      <c r="J100" s="405"/>
    </row>
    <row r="101" spans="1:13" s="411" customFormat="1">
      <c r="A101" s="556"/>
      <c r="B101" s="557"/>
      <c r="C101" s="557"/>
      <c r="E101" s="405"/>
      <c r="F101" s="405"/>
      <c r="G101" s="405"/>
      <c r="H101" s="405"/>
      <c r="I101" s="405"/>
      <c r="J101" s="405"/>
    </row>
    <row r="102" spans="1:13" s="413" customFormat="1">
      <c r="A102" s="558"/>
      <c r="B102" s="557"/>
      <c r="C102" s="557"/>
      <c r="D102" s="415"/>
      <c r="E102" s="415"/>
      <c r="F102" s="415"/>
      <c r="G102" s="415"/>
      <c r="H102" s="415"/>
      <c r="I102" s="415"/>
      <c r="J102" s="414"/>
      <c r="K102" s="414"/>
      <c r="L102" s="414"/>
      <c r="M102" s="414"/>
    </row>
    <row r="103" spans="1:13" s="413" customFormat="1">
      <c r="A103" s="412"/>
      <c r="B103" s="416"/>
      <c r="C103" s="415"/>
      <c r="D103" s="415"/>
      <c r="E103" s="415"/>
      <c r="F103" s="415"/>
      <c r="G103" s="415"/>
      <c r="H103" s="415"/>
      <c r="I103" s="415"/>
      <c r="J103" s="414"/>
      <c r="K103" s="414"/>
      <c r="L103" s="414"/>
      <c r="M103" s="414"/>
    </row>
    <row r="104" spans="1:13" s="413" customFormat="1">
      <c r="A104" s="412"/>
      <c r="B104" s="416"/>
      <c r="C104" s="415"/>
      <c r="D104" s="415"/>
      <c r="E104" s="415"/>
      <c r="F104" s="415"/>
      <c r="G104" s="415"/>
      <c r="H104" s="415"/>
      <c r="I104" s="415"/>
      <c r="J104" s="414"/>
      <c r="K104" s="414"/>
      <c r="L104" s="414"/>
      <c r="M104" s="414"/>
    </row>
    <row r="105" spans="1:13" s="413" customFormat="1">
      <c r="A105" s="412"/>
      <c r="B105" s="416"/>
      <c r="C105" s="415"/>
      <c r="D105" s="415"/>
      <c r="E105" s="415"/>
      <c r="F105" s="415"/>
      <c r="G105" s="415"/>
      <c r="H105" s="415"/>
      <c r="I105" s="415"/>
      <c r="J105" s="414"/>
      <c r="K105" s="414"/>
      <c r="L105" s="414"/>
      <c r="M105" s="414"/>
    </row>
    <row r="106" spans="1:13" s="411" customFormat="1">
      <c r="A106" s="412"/>
      <c r="B106" s="400"/>
      <c r="C106" s="401"/>
      <c r="E106" s="405"/>
      <c r="F106" s="405"/>
      <c r="G106" s="405"/>
      <c r="H106" s="405"/>
      <c r="I106" s="405"/>
      <c r="J106" s="405"/>
    </row>
    <row r="107" spans="1:13" s="411" customFormat="1">
      <c r="A107" s="404"/>
      <c r="B107" s="400"/>
      <c r="C107" s="401"/>
      <c r="E107" s="405"/>
      <c r="F107" s="405"/>
      <c r="G107" s="405"/>
      <c r="H107" s="405"/>
      <c r="I107" s="405"/>
      <c r="J107" s="405"/>
    </row>
    <row r="108" spans="1:13" s="411" customFormat="1">
      <c r="A108" s="412"/>
      <c r="B108" s="400"/>
      <c r="C108" s="401"/>
      <c r="E108" s="405"/>
      <c r="F108" s="405"/>
      <c r="G108" s="405"/>
      <c r="H108" s="405"/>
      <c r="I108" s="405"/>
      <c r="J108" s="405"/>
    </row>
    <row r="109" spans="1:13" s="411" customFormat="1">
      <c r="A109" s="404"/>
      <c r="B109" s="400"/>
      <c r="C109" s="401"/>
      <c r="E109" s="405"/>
      <c r="F109" s="405"/>
      <c r="G109" s="405"/>
      <c r="H109" s="405"/>
      <c r="I109" s="405"/>
      <c r="J109" s="405"/>
    </row>
    <row r="110" spans="1:13" s="411" customFormat="1">
      <c r="A110" s="412"/>
      <c r="B110" s="400"/>
      <c r="C110" s="401"/>
      <c r="E110" s="405"/>
      <c r="F110" s="405"/>
      <c r="G110" s="405"/>
      <c r="H110" s="405"/>
      <c r="I110" s="405"/>
      <c r="J110" s="405"/>
    </row>
    <row r="111" spans="1:13" s="411" customFormat="1">
      <c r="A111" s="404"/>
      <c r="B111" s="400"/>
      <c r="C111" s="401"/>
      <c r="E111" s="405"/>
      <c r="F111" s="405"/>
      <c r="G111" s="405"/>
      <c r="H111" s="405"/>
      <c r="I111" s="405"/>
      <c r="J111" s="405"/>
    </row>
    <row r="112" spans="1:13" s="411" customFormat="1">
      <c r="A112" s="412"/>
      <c r="B112" s="400"/>
      <c r="C112" s="401"/>
      <c r="E112" s="405"/>
      <c r="F112" s="405"/>
      <c r="G112" s="405"/>
      <c r="H112" s="405"/>
      <c r="I112" s="405"/>
      <c r="J112" s="405"/>
    </row>
    <row r="113" spans="1:13" s="411" customFormat="1">
      <c r="A113" s="404"/>
      <c r="B113" s="400"/>
      <c r="C113" s="401"/>
      <c r="E113" s="405"/>
      <c r="F113" s="405"/>
      <c r="G113" s="405"/>
      <c r="H113" s="405"/>
      <c r="I113" s="405"/>
      <c r="J113" s="405"/>
    </row>
    <row r="114" spans="1:13" s="413" customFormat="1">
      <c r="A114" s="412"/>
      <c r="B114" s="416"/>
      <c r="C114" s="415"/>
      <c r="D114" s="415"/>
      <c r="E114" s="415"/>
      <c r="F114" s="415"/>
      <c r="G114" s="415"/>
      <c r="H114" s="415"/>
      <c r="I114" s="415"/>
      <c r="J114" s="414"/>
      <c r="K114" s="414"/>
      <c r="L114" s="414"/>
      <c r="M114" s="414"/>
    </row>
    <row r="115" spans="1:13" s="413" customFormat="1">
      <c r="A115" s="412"/>
      <c r="B115" s="416"/>
      <c r="C115" s="415"/>
      <c r="D115" s="415"/>
      <c r="E115" s="415"/>
      <c r="F115" s="415"/>
      <c r="G115" s="415"/>
      <c r="H115" s="415"/>
      <c r="I115" s="415"/>
      <c r="J115" s="414"/>
      <c r="K115" s="414"/>
      <c r="L115" s="414"/>
      <c r="M115" s="414"/>
    </row>
    <row r="116" spans="1:13" s="413" customFormat="1">
      <c r="A116" s="412"/>
      <c r="B116" s="416"/>
      <c r="C116" s="415"/>
      <c r="D116" s="415"/>
      <c r="E116" s="415"/>
      <c r="F116" s="415"/>
      <c r="G116" s="415"/>
      <c r="H116" s="415"/>
      <c r="I116" s="415"/>
      <c r="J116" s="414"/>
      <c r="K116" s="414"/>
      <c r="L116" s="414"/>
      <c r="M116" s="414"/>
    </row>
    <row r="117" spans="1:13" s="413" customFormat="1">
      <c r="A117" s="412"/>
      <c r="B117" s="416"/>
      <c r="C117" s="415"/>
      <c r="D117" s="415"/>
      <c r="E117" s="415"/>
      <c r="F117" s="415"/>
      <c r="G117" s="415"/>
      <c r="H117" s="415"/>
      <c r="I117" s="415"/>
      <c r="J117" s="414"/>
      <c r="K117" s="414"/>
      <c r="L117" s="414"/>
      <c r="M117" s="414"/>
    </row>
    <row r="118" spans="1:13" s="411" customFormat="1">
      <c r="A118" s="412"/>
      <c r="B118" s="400"/>
      <c r="C118" s="401"/>
      <c r="E118" s="405"/>
      <c r="F118" s="405"/>
      <c r="G118" s="405"/>
      <c r="H118" s="405"/>
      <c r="I118" s="405"/>
      <c r="J118" s="405"/>
    </row>
    <row r="119" spans="1:13" s="411" customFormat="1">
      <c r="A119" s="404"/>
      <c r="B119" s="400"/>
      <c r="C119" s="401"/>
      <c r="E119" s="405"/>
      <c r="F119" s="405"/>
      <c r="G119" s="405"/>
      <c r="H119" s="405"/>
      <c r="I119" s="405"/>
      <c r="J119" s="405"/>
    </row>
    <row r="120" spans="1:13" s="411" customFormat="1">
      <c r="A120" s="412"/>
      <c r="B120" s="400"/>
      <c r="C120" s="401"/>
      <c r="E120" s="405"/>
      <c r="F120" s="405"/>
      <c r="G120" s="405"/>
      <c r="H120" s="405"/>
      <c r="I120" s="405"/>
      <c r="J120" s="405"/>
    </row>
    <row r="121" spans="1:13" s="411" customFormat="1">
      <c r="A121" s="404"/>
      <c r="B121" s="400"/>
      <c r="C121" s="401"/>
      <c r="E121" s="405"/>
      <c r="F121" s="405"/>
      <c r="G121" s="405"/>
      <c r="H121" s="405"/>
      <c r="I121" s="405"/>
      <c r="J121" s="405"/>
    </row>
    <row r="122" spans="1:13" s="411" customFormat="1">
      <c r="A122" s="412"/>
      <c r="B122" s="400"/>
      <c r="C122" s="401"/>
      <c r="E122" s="405"/>
      <c r="F122" s="405"/>
      <c r="G122" s="405"/>
      <c r="H122" s="405"/>
      <c r="I122" s="405"/>
      <c r="J122" s="405"/>
    </row>
    <row r="123" spans="1:13" s="411" customFormat="1">
      <c r="A123" s="404"/>
      <c r="B123" s="400"/>
      <c r="C123" s="401"/>
      <c r="E123" s="405"/>
      <c r="F123" s="405"/>
      <c r="G123" s="405"/>
      <c r="H123" s="405"/>
      <c r="I123" s="405"/>
      <c r="J123" s="405"/>
    </row>
    <row r="124" spans="1:13" s="411" customFormat="1">
      <c r="A124" s="412"/>
      <c r="B124" s="400"/>
      <c r="C124" s="401"/>
      <c r="E124" s="405"/>
      <c r="F124" s="405"/>
      <c r="G124" s="405"/>
      <c r="H124" s="405"/>
      <c r="I124" s="405"/>
      <c r="J124" s="405"/>
    </row>
    <row r="125" spans="1:13" s="411" customFormat="1">
      <c r="A125" s="404"/>
      <c r="B125" s="400"/>
      <c r="C125" s="401"/>
      <c r="E125" s="405"/>
      <c r="F125" s="405"/>
      <c r="G125" s="405"/>
      <c r="H125" s="405"/>
      <c r="I125" s="405"/>
      <c r="J125" s="405"/>
    </row>
    <row r="126" spans="1:13" s="411" customFormat="1">
      <c r="A126" s="412"/>
      <c r="B126" s="400"/>
      <c r="C126" s="401"/>
      <c r="E126" s="405"/>
      <c r="F126" s="405"/>
      <c r="G126" s="405"/>
      <c r="H126" s="405"/>
      <c r="I126" s="405"/>
      <c r="J126" s="405"/>
    </row>
    <row r="127" spans="1:13" s="411" customFormat="1">
      <c r="A127" s="404"/>
      <c r="B127" s="400"/>
      <c r="C127" s="401"/>
      <c r="E127" s="405"/>
      <c r="F127" s="405"/>
      <c r="G127" s="405"/>
      <c r="H127" s="405"/>
      <c r="I127" s="405"/>
      <c r="J127" s="405"/>
    </row>
    <row r="128" spans="1:13" s="413" customFormat="1">
      <c r="A128" s="412"/>
      <c r="B128" s="416"/>
      <c r="C128" s="415"/>
      <c r="D128" s="415"/>
      <c r="E128" s="415"/>
      <c r="F128" s="415"/>
      <c r="G128" s="415"/>
      <c r="H128" s="415"/>
      <c r="I128" s="415"/>
      <c r="J128" s="414"/>
      <c r="K128" s="414"/>
      <c r="L128" s="414"/>
      <c r="M128" s="414"/>
    </row>
    <row r="129" spans="1:13" s="413" customFormat="1">
      <c r="A129" s="412"/>
      <c r="B129" s="416"/>
      <c r="C129" s="415"/>
      <c r="D129" s="415"/>
      <c r="E129" s="415"/>
      <c r="F129" s="415"/>
      <c r="G129" s="415"/>
      <c r="H129" s="415"/>
      <c r="I129" s="415"/>
      <c r="J129" s="414"/>
      <c r="K129" s="414"/>
      <c r="L129" s="414"/>
      <c r="M129" s="414"/>
    </row>
    <row r="130" spans="1:13" s="413" customFormat="1">
      <c r="A130" s="412"/>
      <c r="B130" s="416"/>
      <c r="C130" s="415"/>
      <c r="D130" s="415"/>
      <c r="E130" s="415"/>
      <c r="F130" s="415"/>
      <c r="G130" s="415"/>
      <c r="H130" s="415"/>
      <c r="I130" s="415"/>
      <c r="J130" s="414"/>
      <c r="K130" s="414"/>
      <c r="L130" s="414"/>
      <c r="M130" s="414"/>
    </row>
    <row r="131" spans="1:13" s="413" customFormat="1">
      <c r="A131" s="412"/>
      <c r="B131" s="416"/>
      <c r="C131" s="415"/>
      <c r="D131" s="415"/>
      <c r="E131" s="415"/>
      <c r="F131" s="415"/>
      <c r="G131" s="415"/>
      <c r="H131" s="415"/>
      <c r="I131" s="415"/>
      <c r="J131" s="414"/>
      <c r="K131" s="414"/>
      <c r="L131" s="414"/>
      <c r="M131" s="414"/>
    </row>
    <row r="132" spans="1:13" s="411" customFormat="1">
      <c r="A132" s="412"/>
      <c r="B132" s="400"/>
      <c r="C132" s="401"/>
      <c r="E132" s="405"/>
      <c r="F132" s="405"/>
      <c r="G132" s="405"/>
      <c r="H132" s="405"/>
      <c r="I132" s="405"/>
      <c r="J132" s="405"/>
    </row>
    <row r="133" spans="1:13" s="411" customFormat="1">
      <c r="A133" s="404"/>
      <c r="B133" s="400"/>
      <c r="C133" s="401"/>
      <c r="E133" s="405"/>
      <c r="F133" s="405"/>
      <c r="G133" s="405"/>
      <c r="H133" s="405"/>
      <c r="I133" s="405"/>
      <c r="J133" s="405"/>
    </row>
    <row r="134" spans="1:13" s="411" customFormat="1">
      <c r="A134" s="412"/>
      <c r="B134" s="400"/>
      <c r="C134" s="401"/>
      <c r="E134" s="405"/>
      <c r="F134" s="405"/>
      <c r="G134" s="405"/>
      <c r="H134" s="405"/>
      <c r="I134" s="405"/>
      <c r="J134" s="405"/>
    </row>
    <row r="135" spans="1:13" s="411" customFormat="1">
      <c r="A135" s="404"/>
      <c r="B135" s="400"/>
      <c r="C135" s="401"/>
      <c r="E135" s="405"/>
      <c r="F135" s="405"/>
      <c r="G135" s="405"/>
      <c r="H135" s="405"/>
      <c r="I135" s="405"/>
      <c r="J135" s="405"/>
    </row>
  </sheetData>
  <mergeCells count="10">
    <mergeCell ref="A101:C101"/>
    <mergeCell ref="A102:C102"/>
    <mergeCell ref="A52:C52"/>
    <mergeCell ref="A63:C63"/>
    <mergeCell ref="B1:C1"/>
    <mergeCell ref="B2:C2"/>
    <mergeCell ref="A8:C9"/>
    <mergeCell ref="C11:C14"/>
    <mergeCell ref="A34:C34"/>
    <mergeCell ref="A43:C43"/>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452"/>
  <sheetViews>
    <sheetView topLeftCell="A259" zoomScaleNormal="100" workbookViewId="0">
      <selection activeCell="A280" sqref="A280:B285"/>
    </sheetView>
  </sheetViews>
  <sheetFormatPr defaultRowHeight="15"/>
  <cols>
    <col min="1" max="1" width="60" style="397" customWidth="1"/>
    <col min="2" max="2" width="6.85546875" style="396" customWidth="1"/>
    <col min="3" max="3" width="17" style="397" customWidth="1"/>
    <col min="4" max="4" width="0" style="411" hidden="1" customWidth="1"/>
    <col min="5" max="5" width="9.140625" style="397"/>
    <col min="6" max="9" width="0" style="397" hidden="1" customWidth="1"/>
    <col min="10" max="16384" width="9.140625" style="397"/>
  </cols>
  <sheetData>
    <row r="1" spans="1:4">
      <c r="B1" s="561" t="s">
        <v>18</v>
      </c>
      <c r="C1" s="561"/>
      <c r="D1" s="397"/>
    </row>
    <row r="2" spans="1:4">
      <c r="A2" s="397" t="s">
        <v>11</v>
      </c>
      <c r="B2" s="561" t="s">
        <v>33</v>
      </c>
      <c r="C2" s="561"/>
      <c r="D2" s="397"/>
    </row>
    <row r="3" spans="1:4">
      <c r="A3" s="395" t="s">
        <v>3</v>
      </c>
      <c r="D3" s="397"/>
    </row>
    <row r="4" spans="1:4">
      <c r="A4" s="397" t="s">
        <v>4</v>
      </c>
      <c r="D4" s="397"/>
    </row>
    <row r="8" spans="1:4">
      <c r="A8" s="562" t="s">
        <v>32</v>
      </c>
      <c r="B8" s="562"/>
      <c r="C8" s="562"/>
      <c r="D8" s="397"/>
    </row>
    <row r="9" spans="1:4" ht="49.5" customHeight="1">
      <c r="A9" s="562"/>
      <c r="B9" s="562"/>
      <c r="C9" s="562"/>
      <c r="D9" s="397"/>
    </row>
    <row r="10" spans="1:4">
      <c r="B10" s="537"/>
      <c r="C10" s="398" t="s">
        <v>12</v>
      </c>
      <c r="D10" s="397"/>
    </row>
    <row r="11" spans="1:4">
      <c r="A11" s="536" t="s">
        <v>5</v>
      </c>
      <c r="B11" s="535" t="s">
        <v>0</v>
      </c>
      <c r="C11" s="563" t="s">
        <v>38</v>
      </c>
      <c r="D11" s="397"/>
    </row>
    <row r="12" spans="1:4">
      <c r="A12" s="534" t="s">
        <v>6</v>
      </c>
      <c r="B12" s="533"/>
      <c r="C12" s="564"/>
      <c r="D12" s="397"/>
    </row>
    <row r="13" spans="1:4">
      <c r="A13" s="534" t="s">
        <v>7</v>
      </c>
      <c r="B13" s="533"/>
      <c r="C13" s="564"/>
      <c r="D13" s="397"/>
    </row>
    <row r="14" spans="1:4">
      <c r="A14" s="532"/>
      <c r="B14" s="484"/>
      <c r="C14" s="565"/>
      <c r="D14" s="397"/>
    </row>
    <row r="15" spans="1:4">
      <c r="A15" s="531">
        <v>0</v>
      </c>
      <c r="B15" s="531">
        <v>1</v>
      </c>
      <c r="C15" s="484">
        <v>2</v>
      </c>
      <c r="D15" s="397"/>
    </row>
    <row r="16" spans="1:4">
      <c r="A16" s="530" t="s">
        <v>13</v>
      </c>
      <c r="B16" s="529" t="s">
        <v>1</v>
      </c>
      <c r="C16" s="526">
        <f>C18+C34</f>
        <v>3602</v>
      </c>
      <c r="D16" s="397"/>
    </row>
    <row r="17" spans="1:53">
      <c r="A17" s="528"/>
      <c r="B17" s="527" t="s">
        <v>2</v>
      </c>
      <c r="C17" s="526">
        <f>C19+C35</f>
        <v>3602</v>
      </c>
    </row>
    <row r="18" spans="1:53">
      <c r="A18" s="488" t="s">
        <v>22</v>
      </c>
      <c r="B18" s="430" t="s">
        <v>1</v>
      </c>
      <c r="C18" s="443">
        <f>C20</f>
        <v>1348</v>
      </c>
    </row>
    <row r="19" spans="1:53">
      <c r="A19" s="432" t="s">
        <v>9</v>
      </c>
      <c r="B19" s="423" t="s">
        <v>2</v>
      </c>
      <c r="C19" s="443">
        <f>C21</f>
        <v>1348</v>
      </c>
    </row>
    <row r="20" spans="1:53">
      <c r="A20" s="433" t="s">
        <v>10</v>
      </c>
      <c r="B20" s="430" t="s">
        <v>1</v>
      </c>
      <c r="C20" s="443">
        <f>C22+C32</f>
        <v>1348</v>
      </c>
    </row>
    <row r="21" spans="1:53">
      <c r="A21" s="424"/>
      <c r="B21" s="423" t="s">
        <v>2</v>
      </c>
      <c r="C21" s="443">
        <f>C23+C33</f>
        <v>1348</v>
      </c>
    </row>
    <row r="22" spans="1:53">
      <c r="A22" s="431" t="s">
        <v>14</v>
      </c>
      <c r="B22" s="430" t="s">
        <v>1</v>
      </c>
      <c r="C22" s="443">
        <f>C24+C26+C28+C30</f>
        <v>1348</v>
      </c>
    </row>
    <row r="23" spans="1:53">
      <c r="A23" s="432"/>
      <c r="B23" s="423" t="s">
        <v>2</v>
      </c>
      <c r="C23" s="443">
        <f>C25+C27+C29+C31</f>
        <v>1348</v>
      </c>
    </row>
    <row r="24" spans="1:53">
      <c r="A24" s="308" t="s">
        <v>29</v>
      </c>
      <c r="B24" s="471" t="s">
        <v>1</v>
      </c>
      <c r="C24" s="443">
        <f>C77+C57</f>
        <v>927</v>
      </c>
      <c r="T24" s="411"/>
      <c r="U24" s="411"/>
      <c r="V24" s="411"/>
      <c r="W24" s="411"/>
      <c r="X24" s="411"/>
      <c r="Y24" s="411"/>
      <c r="Z24" s="411"/>
      <c r="AA24" s="411"/>
      <c r="AB24" s="411"/>
      <c r="AC24" s="411"/>
      <c r="AD24" s="411"/>
      <c r="AE24" s="411"/>
      <c r="AF24" s="411"/>
      <c r="AG24" s="411"/>
      <c r="AH24" s="411"/>
      <c r="AI24" s="411"/>
      <c r="AJ24" s="411"/>
      <c r="AK24" s="411"/>
      <c r="AL24" s="411"/>
      <c r="AM24" s="411"/>
      <c r="AN24" s="411"/>
      <c r="AO24" s="411"/>
      <c r="AP24" s="411"/>
      <c r="AQ24" s="411"/>
      <c r="AR24" s="411"/>
      <c r="AS24" s="411"/>
      <c r="AT24" s="411"/>
      <c r="AU24" s="411"/>
      <c r="AV24" s="411"/>
      <c r="AW24" s="411"/>
      <c r="AX24" s="411"/>
      <c r="AY24" s="411"/>
      <c r="AZ24" s="411"/>
      <c r="BA24" s="411"/>
    </row>
    <row r="25" spans="1:53">
      <c r="A25" s="438"/>
      <c r="B25" s="513" t="s">
        <v>2</v>
      </c>
      <c r="C25" s="443">
        <f>C78+C58</f>
        <v>927</v>
      </c>
      <c r="T25" s="411"/>
      <c r="U25" s="411"/>
      <c r="V25" s="411"/>
      <c r="W25" s="411"/>
      <c r="X25" s="411"/>
      <c r="Y25" s="411"/>
      <c r="Z25" s="411"/>
      <c r="AA25" s="411"/>
      <c r="AB25" s="411"/>
      <c r="AC25" s="411"/>
      <c r="AD25" s="411"/>
      <c r="AE25" s="411"/>
      <c r="AF25" s="411"/>
      <c r="AG25" s="411"/>
      <c r="AH25" s="411"/>
      <c r="AI25" s="411"/>
      <c r="AJ25" s="411"/>
      <c r="AK25" s="411"/>
      <c r="AL25" s="411"/>
      <c r="AM25" s="411"/>
      <c r="AN25" s="411"/>
      <c r="AO25" s="411"/>
      <c r="AP25" s="411"/>
      <c r="AQ25" s="411"/>
      <c r="AR25" s="411"/>
      <c r="AS25" s="411"/>
      <c r="AT25" s="411"/>
      <c r="AU25" s="411"/>
      <c r="AV25" s="411"/>
      <c r="AW25" s="411"/>
      <c r="AX25" s="411"/>
      <c r="AY25" s="411"/>
      <c r="AZ25" s="411"/>
      <c r="BA25" s="411"/>
    </row>
    <row r="26" spans="1:53">
      <c r="A26" s="450" t="s">
        <v>17</v>
      </c>
      <c r="B26" s="430" t="s">
        <v>1</v>
      </c>
      <c r="C26" s="443">
        <f>C132</f>
        <v>0</v>
      </c>
    </row>
    <row r="27" spans="1:53">
      <c r="A27" s="450"/>
      <c r="B27" s="425" t="s">
        <v>2</v>
      </c>
      <c r="C27" s="443">
        <f>C133</f>
        <v>0</v>
      </c>
    </row>
    <row r="28" spans="1:53">
      <c r="A28" s="525" t="s">
        <v>69</v>
      </c>
      <c r="B28" s="430" t="s">
        <v>1</v>
      </c>
      <c r="C28" s="523">
        <v>0</v>
      </c>
      <c r="L28" s="411"/>
    </row>
    <row r="29" spans="1:53">
      <c r="A29" s="524"/>
      <c r="B29" s="423" t="s">
        <v>2</v>
      </c>
      <c r="C29" s="523">
        <v>0</v>
      </c>
      <c r="L29" s="411"/>
    </row>
    <row r="30" spans="1:53">
      <c r="A30" s="450" t="s">
        <v>25</v>
      </c>
      <c r="B30" s="425" t="s">
        <v>1</v>
      </c>
      <c r="C30" s="443">
        <f>C136</f>
        <v>421</v>
      </c>
      <c r="L30" s="411"/>
    </row>
    <row r="31" spans="1:53">
      <c r="A31" s="438"/>
      <c r="B31" s="423" t="s">
        <v>2</v>
      </c>
      <c r="C31" s="443">
        <f>C137</f>
        <v>421</v>
      </c>
      <c r="L31" s="411"/>
    </row>
    <row r="32" spans="1:53">
      <c r="A32" s="450" t="s">
        <v>31</v>
      </c>
      <c r="B32" s="425" t="s">
        <v>1</v>
      </c>
      <c r="C32" s="443">
        <v>0</v>
      </c>
      <c r="L32" s="411"/>
    </row>
    <row r="33" spans="1:53">
      <c r="A33" s="438"/>
      <c r="B33" s="423" t="s">
        <v>2</v>
      </c>
      <c r="C33" s="443">
        <v>0</v>
      </c>
    </row>
    <row r="34" spans="1:53">
      <c r="A34" s="518" t="s">
        <v>49</v>
      </c>
      <c r="B34" s="430" t="s">
        <v>1</v>
      </c>
      <c r="C34" s="483">
        <f>C36</f>
        <v>2254</v>
      </c>
    </row>
    <row r="35" spans="1:53">
      <c r="A35" s="522" t="s">
        <v>9</v>
      </c>
      <c r="B35" s="423" t="s">
        <v>2</v>
      </c>
      <c r="C35" s="483">
        <f>C37</f>
        <v>2254</v>
      </c>
    </row>
    <row r="36" spans="1:53">
      <c r="A36" s="433" t="s">
        <v>10</v>
      </c>
      <c r="B36" s="430" t="s">
        <v>1</v>
      </c>
      <c r="C36" s="443">
        <f>C38+C48</f>
        <v>2254</v>
      </c>
    </row>
    <row r="37" spans="1:53">
      <c r="A37" s="424"/>
      <c r="B37" s="423" t="s">
        <v>2</v>
      </c>
      <c r="C37" s="443">
        <f>C39+C49</f>
        <v>2254</v>
      </c>
    </row>
    <row r="38" spans="1:53">
      <c r="A38" s="431" t="s">
        <v>14</v>
      </c>
      <c r="B38" s="430" t="s">
        <v>1</v>
      </c>
      <c r="C38" s="443">
        <f>C40+C42+C44+C46</f>
        <v>2284</v>
      </c>
    </row>
    <row r="39" spans="1:53">
      <c r="A39" s="432"/>
      <c r="B39" s="521" t="s">
        <v>2</v>
      </c>
      <c r="C39" s="443">
        <f>C41+C43+C45+C47</f>
        <v>2284</v>
      </c>
    </row>
    <row r="40" spans="1:53">
      <c r="A40" s="308" t="s">
        <v>29</v>
      </c>
      <c r="B40" s="471" t="s">
        <v>1</v>
      </c>
      <c r="C40" s="443">
        <f>C85</f>
        <v>318.5</v>
      </c>
      <c r="T40" s="411"/>
      <c r="U40" s="411"/>
      <c r="V40" s="411"/>
      <c r="W40" s="411"/>
      <c r="X40" s="411"/>
      <c r="Y40" s="411"/>
      <c r="Z40" s="411"/>
      <c r="AA40" s="411"/>
      <c r="AB40" s="411"/>
      <c r="AC40" s="411"/>
      <c r="AD40" s="411"/>
      <c r="AE40" s="411"/>
      <c r="AF40" s="411"/>
      <c r="AG40" s="411"/>
      <c r="AH40" s="411"/>
      <c r="AI40" s="411"/>
      <c r="AJ40" s="411"/>
      <c r="AK40" s="411"/>
      <c r="AL40" s="411"/>
      <c r="AM40" s="411"/>
      <c r="AN40" s="411"/>
      <c r="AO40" s="411"/>
      <c r="AP40" s="411"/>
      <c r="AQ40" s="411"/>
      <c r="AR40" s="411"/>
      <c r="AS40" s="411"/>
      <c r="AT40" s="411"/>
      <c r="AU40" s="411"/>
      <c r="AV40" s="411"/>
      <c r="AW40" s="411"/>
      <c r="AX40" s="411"/>
      <c r="AY40" s="411"/>
      <c r="AZ40" s="411"/>
      <c r="BA40" s="411"/>
    </row>
    <row r="41" spans="1:53">
      <c r="A41" s="438"/>
      <c r="B41" s="513" t="s">
        <v>2</v>
      </c>
      <c r="C41" s="443">
        <f>C86</f>
        <v>318.5</v>
      </c>
      <c r="T41" s="411"/>
      <c r="U41" s="411"/>
      <c r="V41" s="411"/>
      <c r="W41" s="411"/>
      <c r="X41" s="411"/>
      <c r="Y41" s="411"/>
      <c r="Z41" s="411"/>
      <c r="AA41" s="411"/>
      <c r="AB41" s="411"/>
      <c r="AC41" s="411"/>
      <c r="AD41" s="411"/>
      <c r="AE41" s="411"/>
      <c r="AF41" s="411"/>
      <c r="AG41" s="411"/>
      <c r="AH41" s="411"/>
      <c r="AI41" s="411"/>
      <c r="AJ41" s="411"/>
      <c r="AK41" s="411"/>
      <c r="AL41" s="411"/>
      <c r="AM41" s="411"/>
      <c r="AN41" s="411"/>
      <c r="AO41" s="411"/>
      <c r="AP41" s="411"/>
      <c r="AQ41" s="411"/>
      <c r="AR41" s="411"/>
      <c r="AS41" s="411"/>
      <c r="AT41" s="411"/>
      <c r="AU41" s="411"/>
      <c r="AV41" s="411"/>
      <c r="AW41" s="411"/>
      <c r="AX41" s="411"/>
      <c r="AY41" s="411"/>
      <c r="AZ41" s="411"/>
      <c r="BA41" s="411"/>
    </row>
    <row r="42" spans="1:53">
      <c r="A42" s="431" t="s">
        <v>17</v>
      </c>
      <c r="B42" s="521" t="s">
        <v>1</v>
      </c>
      <c r="C42" s="443">
        <f t="shared" ref="C42:C49" si="0">C146</f>
        <v>1713.4</v>
      </c>
    </row>
    <row r="43" spans="1:53">
      <c r="A43" s="432"/>
      <c r="B43" s="520" t="s">
        <v>2</v>
      </c>
      <c r="C43" s="443">
        <f t="shared" si="0"/>
        <v>1713.4</v>
      </c>
    </row>
    <row r="44" spans="1:53">
      <c r="A44" s="450" t="s">
        <v>69</v>
      </c>
      <c r="B44" s="430" t="s">
        <v>1</v>
      </c>
      <c r="C44" s="443">
        <f t="shared" si="0"/>
        <v>16.100000000000001</v>
      </c>
    </row>
    <row r="45" spans="1:53">
      <c r="A45" s="450"/>
      <c r="B45" s="425" t="s">
        <v>2</v>
      </c>
      <c r="C45" s="443">
        <f t="shared" si="0"/>
        <v>16.100000000000001</v>
      </c>
    </row>
    <row r="46" spans="1:53">
      <c r="A46" s="449" t="s">
        <v>25</v>
      </c>
      <c r="B46" s="430" t="s">
        <v>1</v>
      </c>
      <c r="C46" s="443">
        <f t="shared" si="0"/>
        <v>236</v>
      </c>
    </row>
    <row r="47" spans="1:53">
      <c r="A47" s="432"/>
      <c r="B47" s="423" t="s">
        <v>2</v>
      </c>
      <c r="C47" s="443">
        <f t="shared" si="0"/>
        <v>236</v>
      </c>
    </row>
    <row r="48" spans="1:53">
      <c r="A48" s="431" t="s">
        <v>31</v>
      </c>
      <c r="B48" s="430" t="s">
        <v>1</v>
      </c>
      <c r="C48" s="443">
        <f t="shared" si="0"/>
        <v>-30</v>
      </c>
      <c r="M48" s="413"/>
    </row>
    <row r="49" spans="1:9">
      <c r="A49" s="432"/>
      <c r="B49" s="423" t="s">
        <v>2</v>
      </c>
      <c r="C49" s="443">
        <f t="shared" si="0"/>
        <v>-30</v>
      </c>
    </row>
    <row r="50" spans="1:9">
      <c r="A50" s="550" t="s">
        <v>256</v>
      </c>
      <c r="B50" s="566"/>
      <c r="C50" s="567"/>
      <c r="D50" s="464"/>
      <c r="E50" s="519"/>
      <c r="F50" s="464"/>
      <c r="G50" s="464"/>
      <c r="H50" s="464"/>
      <c r="I50" s="463"/>
    </row>
    <row r="51" spans="1:9">
      <c r="A51" s="518" t="s">
        <v>20</v>
      </c>
      <c r="B51" s="425" t="s">
        <v>1</v>
      </c>
      <c r="C51" s="422">
        <f t="shared" ref="C51:C56" si="1">C53</f>
        <v>530</v>
      </c>
      <c r="D51" s="515">
        <f>D68+D70</f>
        <v>0</v>
      </c>
      <c r="E51" s="401"/>
      <c r="F51" s="514">
        <f t="shared" ref="F51:I52" si="2">F68+F70</f>
        <v>0</v>
      </c>
      <c r="G51" s="422">
        <f t="shared" si="2"/>
        <v>0</v>
      </c>
      <c r="H51" s="422">
        <f t="shared" si="2"/>
        <v>0</v>
      </c>
      <c r="I51" s="422">
        <f t="shared" si="2"/>
        <v>0</v>
      </c>
    </row>
    <row r="52" spans="1:9">
      <c r="A52" s="438" t="s">
        <v>9</v>
      </c>
      <c r="B52" s="423" t="s">
        <v>2</v>
      </c>
      <c r="C52" s="422">
        <f t="shared" si="1"/>
        <v>530</v>
      </c>
      <c r="D52" s="515">
        <f>D69+D71</f>
        <v>0</v>
      </c>
      <c r="E52" s="401"/>
      <c r="F52" s="514">
        <f t="shared" si="2"/>
        <v>0</v>
      </c>
      <c r="G52" s="422">
        <f t="shared" si="2"/>
        <v>0</v>
      </c>
      <c r="H52" s="422">
        <f t="shared" si="2"/>
        <v>0</v>
      </c>
      <c r="I52" s="422">
        <f t="shared" si="2"/>
        <v>0</v>
      </c>
    </row>
    <row r="53" spans="1:9">
      <c r="A53" s="433" t="s">
        <v>10</v>
      </c>
      <c r="B53" s="425" t="s">
        <v>1</v>
      </c>
      <c r="C53" s="422">
        <f t="shared" si="1"/>
        <v>530</v>
      </c>
      <c r="D53" s="452">
        <f>D55</f>
        <v>0</v>
      </c>
      <c r="E53" s="401"/>
      <c r="F53" s="428">
        <f t="shared" ref="F53:I56" si="3">F55</f>
        <v>0</v>
      </c>
      <c r="G53" s="443">
        <f t="shared" si="3"/>
        <v>0</v>
      </c>
      <c r="H53" s="443">
        <f t="shared" si="3"/>
        <v>0</v>
      </c>
      <c r="I53" s="443">
        <f t="shared" si="3"/>
        <v>0</v>
      </c>
    </row>
    <row r="54" spans="1:9">
      <c r="A54" s="424"/>
      <c r="B54" s="423" t="s">
        <v>2</v>
      </c>
      <c r="C54" s="422">
        <f t="shared" si="1"/>
        <v>530</v>
      </c>
      <c r="D54" s="452">
        <f>D56</f>
        <v>0</v>
      </c>
      <c r="E54" s="401"/>
      <c r="F54" s="428">
        <f t="shared" si="3"/>
        <v>0</v>
      </c>
      <c r="G54" s="443">
        <f t="shared" si="3"/>
        <v>0</v>
      </c>
      <c r="H54" s="443">
        <f t="shared" si="3"/>
        <v>0</v>
      </c>
      <c r="I54" s="443">
        <f t="shared" si="3"/>
        <v>0</v>
      </c>
    </row>
    <row r="55" spans="1:9">
      <c r="A55" s="451" t="s">
        <v>254</v>
      </c>
      <c r="B55" s="425" t="s">
        <v>1</v>
      </c>
      <c r="C55" s="422">
        <f t="shared" si="1"/>
        <v>530</v>
      </c>
      <c r="D55" s="452">
        <f>D57</f>
        <v>0</v>
      </c>
      <c r="E55" s="401"/>
      <c r="F55" s="428">
        <f t="shared" si="3"/>
        <v>0</v>
      </c>
      <c r="G55" s="443">
        <f t="shared" si="3"/>
        <v>0</v>
      </c>
      <c r="H55" s="443">
        <f t="shared" si="3"/>
        <v>0</v>
      </c>
      <c r="I55" s="443">
        <f t="shared" si="3"/>
        <v>0</v>
      </c>
    </row>
    <row r="56" spans="1:9">
      <c r="A56" s="451"/>
      <c r="B56" s="425" t="s">
        <v>2</v>
      </c>
      <c r="C56" s="422">
        <f t="shared" si="1"/>
        <v>530</v>
      </c>
      <c r="D56" s="452">
        <f>D58</f>
        <v>0</v>
      </c>
      <c r="E56" s="401"/>
      <c r="F56" s="428">
        <f t="shared" si="3"/>
        <v>0</v>
      </c>
      <c r="G56" s="443">
        <f t="shared" si="3"/>
        <v>0</v>
      </c>
      <c r="H56" s="443">
        <f t="shared" si="3"/>
        <v>0</v>
      </c>
      <c r="I56" s="443">
        <f t="shared" si="3"/>
        <v>0</v>
      </c>
    </row>
    <row r="57" spans="1:9">
      <c r="A57" s="426" t="s">
        <v>27</v>
      </c>
      <c r="B57" s="430" t="s">
        <v>1</v>
      </c>
      <c r="C57" s="422">
        <f>C64</f>
        <v>530</v>
      </c>
      <c r="D57" s="515">
        <f>D110+D157</f>
        <v>0</v>
      </c>
      <c r="E57" s="401"/>
      <c r="F57" s="514">
        <f t="shared" ref="F57:I58" si="4">F110+F157</f>
        <v>0</v>
      </c>
      <c r="G57" s="422">
        <f t="shared" si="4"/>
        <v>0</v>
      </c>
      <c r="H57" s="422">
        <f t="shared" si="4"/>
        <v>0</v>
      </c>
      <c r="I57" s="422">
        <f t="shared" si="4"/>
        <v>0</v>
      </c>
    </row>
    <row r="58" spans="1:9">
      <c r="A58" s="438"/>
      <c r="B58" s="423" t="s">
        <v>2</v>
      </c>
      <c r="C58" s="422">
        <f>C65</f>
        <v>530</v>
      </c>
      <c r="D58" s="515">
        <f>D113+D158</f>
        <v>0</v>
      </c>
      <c r="E58" s="401"/>
      <c r="F58" s="514">
        <f t="shared" si="4"/>
        <v>0</v>
      </c>
      <c r="G58" s="422">
        <f t="shared" si="4"/>
        <v>0</v>
      </c>
      <c r="H58" s="422">
        <f t="shared" si="4"/>
        <v>0</v>
      </c>
      <c r="I58" s="422">
        <f t="shared" si="4"/>
        <v>0</v>
      </c>
    </row>
    <row r="59" spans="1:9">
      <c r="A59" s="553" t="s">
        <v>253</v>
      </c>
      <c r="B59" s="568"/>
      <c r="C59" s="569"/>
      <c r="D59" s="517"/>
      <c r="E59" s="504"/>
      <c r="F59" s="517"/>
      <c r="G59" s="517"/>
      <c r="H59" s="517"/>
      <c r="I59" s="516"/>
    </row>
    <row r="60" spans="1:9">
      <c r="A60" s="433" t="s">
        <v>10</v>
      </c>
      <c r="B60" s="425" t="s">
        <v>1</v>
      </c>
      <c r="C60" s="422">
        <f t="shared" ref="C60:D63" si="5">C62</f>
        <v>530</v>
      </c>
      <c r="D60" s="452">
        <f t="shared" si="5"/>
        <v>0</v>
      </c>
      <c r="E60" s="401"/>
      <c r="F60" s="428">
        <f t="shared" ref="F60:I63" si="6">F62</f>
        <v>0</v>
      </c>
      <c r="G60" s="443">
        <f t="shared" si="6"/>
        <v>0</v>
      </c>
      <c r="H60" s="443">
        <f t="shared" si="6"/>
        <v>0</v>
      </c>
      <c r="I60" s="443">
        <f t="shared" si="6"/>
        <v>0</v>
      </c>
    </row>
    <row r="61" spans="1:9">
      <c r="A61" s="424"/>
      <c r="B61" s="423" t="s">
        <v>2</v>
      </c>
      <c r="C61" s="422">
        <f t="shared" si="5"/>
        <v>530</v>
      </c>
      <c r="D61" s="452">
        <f t="shared" si="5"/>
        <v>0</v>
      </c>
      <c r="E61" s="401"/>
      <c r="F61" s="428">
        <f t="shared" si="6"/>
        <v>0</v>
      </c>
      <c r="G61" s="443">
        <f t="shared" si="6"/>
        <v>0</v>
      </c>
      <c r="H61" s="443">
        <f t="shared" si="6"/>
        <v>0</v>
      </c>
      <c r="I61" s="443">
        <f t="shared" si="6"/>
        <v>0</v>
      </c>
    </row>
    <row r="62" spans="1:9">
      <c r="A62" s="451" t="s">
        <v>254</v>
      </c>
      <c r="B62" s="425" t="s">
        <v>1</v>
      </c>
      <c r="C62" s="422">
        <f t="shared" si="5"/>
        <v>530</v>
      </c>
      <c r="D62" s="452">
        <f t="shared" si="5"/>
        <v>0</v>
      </c>
      <c r="E62" s="401"/>
      <c r="F62" s="428">
        <f t="shared" si="6"/>
        <v>0</v>
      </c>
      <c r="G62" s="443">
        <f t="shared" si="6"/>
        <v>0</v>
      </c>
      <c r="H62" s="443">
        <f t="shared" si="6"/>
        <v>0</v>
      </c>
      <c r="I62" s="443">
        <f t="shared" si="6"/>
        <v>0</v>
      </c>
    </row>
    <row r="63" spans="1:9">
      <c r="A63" s="451"/>
      <c r="B63" s="425" t="s">
        <v>2</v>
      </c>
      <c r="C63" s="422">
        <f t="shared" si="5"/>
        <v>530</v>
      </c>
      <c r="D63" s="452">
        <f t="shared" si="5"/>
        <v>0</v>
      </c>
      <c r="E63" s="401"/>
      <c r="F63" s="428">
        <f t="shared" si="6"/>
        <v>0</v>
      </c>
      <c r="G63" s="443">
        <f t="shared" si="6"/>
        <v>0</v>
      </c>
      <c r="H63" s="443">
        <f t="shared" si="6"/>
        <v>0</v>
      </c>
      <c r="I63" s="443">
        <f t="shared" si="6"/>
        <v>0</v>
      </c>
    </row>
    <row r="64" spans="1:9">
      <c r="A64" s="426" t="s">
        <v>27</v>
      </c>
      <c r="B64" s="430" t="s">
        <v>1</v>
      </c>
      <c r="C64" s="422">
        <f>C66</f>
        <v>530</v>
      </c>
      <c r="D64" s="515">
        <f>D117+D164</f>
        <v>0</v>
      </c>
      <c r="E64" s="401"/>
      <c r="F64" s="514">
        <f t="shared" ref="F64:I65" si="7">F117+F164</f>
        <v>0</v>
      </c>
      <c r="G64" s="422">
        <f t="shared" si="7"/>
        <v>0</v>
      </c>
      <c r="H64" s="422">
        <f t="shared" si="7"/>
        <v>0</v>
      </c>
      <c r="I64" s="422">
        <f t="shared" si="7"/>
        <v>0</v>
      </c>
    </row>
    <row r="65" spans="1:53">
      <c r="A65" s="438"/>
      <c r="B65" s="423" t="s">
        <v>2</v>
      </c>
      <c r="C65" s="422">
        <f>C67</f>
        <v>530</v>
      </c>
      <c r="D65" s="515">
        <f>D120+D165</f>
        <v>0</v>
      </c>
      <c r="E65" s="401"/>
      <c r="F65" s="514">
        <f t="shared" si="7"/>
        <v>0</v>
      </c>
      <c r="G65" s="422">
        <f t="shared" si="7"/>
        <v>0</v>
      </c>
      <c r="H65" s="422">
        <f t="shared" si="7"/>
        <v>0</v>
      </c>
      <c r="I65" s="422">
        <f t="shared" si="7"/>
        <v>0</v>
      </c>
    </row>
    <row r="66" spans="1:53" ht="30">
      <c r="A66" s="308" t="s">
        <v>273</v>
      </c>
      <c r="B66" s="430" t="s">
        <v>1</v>
      </c>
      <c r="C66" s="422">
        <v>530</v>
      </c>
      <c r="D66" s="515"/>
      <c r="E66" s="401"/>
      <c r="F66" s="514"/>
      <c r="G66" s="422"/>
      <c r="H66" s="422"/>
      <c r="I66" s="422"/>
    </row>
    <row r="67" spans="1:53">
      <c r="A67" s="438"/>
      <c r="B67" s="423" t="s">
        <v>2</v>
      </c>
      <c r="C67" s="422">
        <v>530</v>
      </c>
      <c r="D67" s="515"/>
      <c r="E67" s="401"/>
      <c r="F67" s="514"/>
      <c r="G67" s="422"/>
      <c r="H67" s="422"/>
      <c r="I67" s="422"/>
    </row>
    <row r="68" spans="1:53">
      <c r="A68" s="550" t="s">
        <v>35</v>
      </c>
      <c r="B68" s="551"/>
      <c r="C68" s="552"/>
    </row>
    <row r="69" spans="1:53">
      <c r="A69" s="308" t="s">
        <v>15</v>
      </c>
      <c r="B69" s="430" t="s">
        <v>1</v>
      </c>
      <c r="C69" s="443">
        <f>C71+C79</f>
        <v>715.5</v>
      </c>
    </row>
    <row r="70" spans="1:53">
      <c r="A70" s="438" t="s">
        <v>16</v>
      </c>
      <c r="B70" s="423" t="s">
        <v>2</v>
      </c>
      <c r="C70" s="443">
        <f>C72+C80</f>
        <v>715.5</v>
      </c>
    </row>
    <row r="71" spans="1:53">
      <c r="A71" s="434" t="s">
        <v>28</v>
      </c>
      <c r="B71" s="430" t="s">
        <v>1</v>
      </c>
      <c r="C71" s="443">
        <f t="shared" ref="C71:C76" si="8">C73</f>
        <v>397</v>
      </c>
    </row>
    <row r="72" spans="1:53">
      <c r="A72" s="429" t="s">
        <v>9</v>
      </c>
      <c r="B72" s="423" t="s">
        <v>2</v>
      </c>
      <c r="C72" s="443">
        <f t="shared" si="8"/>
        <v>397</v>
      </c>
    </row>
    <row r="73" spans="1:53">
      <c r="A73" s="433" t="s">
        <v>10</v>
      </c>
      <c r="B73" s="430" t="s">
        <v>1</v>
      </c>
      <c r="C73" s="443">
        <f t="shared" si="8"/>
        <v>397</v>
      </c>
    </row>
    <row r="74" spans="1:53">
      <c r="A74" s="424"/>
      <c r="B74" s="423" t="s">
        <v>2</v>
      </c>
      <c r="C74" s="443">
        <f t="shared" si="8"/>
        <v>397</v>
      </c>
    </row>
    <row r="75" spans="1:53">
      <c r="A75" s="426" t="s">
        <v>254</v>
      </c>
      <c r="B75" s="430" t="s">
        <v>1</v>
      </c>
      <c r="C75" s="443">
        <f t="shared" si="8"/>
        <v>397</v>
      </c>
    </row>
    <row r="76" spans="1:53">
      <c r="A76" s="438"/>
      <c r="B76" s="423" t="s">
        <v>2</v>
      </c>
      <c r="C76" s="443">
        <f t="shared" si="8"/>
        <v>397</v>
      </c>
    </row>
    <row r="77" spans="1:53">
      <c r="A77" s="308" t="s">
        <v>29</v>
      </c>
      <c r="B77" s="430" t="s">
        <v>1</v>
      </c>
      <c r="C77" s="443">
        <f>C115</f>
        <v>397</v>
      </c>
    </row>
    <row r="78" spans="1:53">
      <c r="A78" s="509"/>
      <c r="B78" s="423" t="s">
        <v>2</v>
      </c>
      <c r="C78" s="443">
        <f>C116</f>
        <v>397</v>
      </c>
    </row>
    <row r="79" spans="1:53">
      <c r="A79" s="434" t="s">
        <v>36</v>
      </c>
      <c r="B79" s="471" t="s">
        <v>1</v>
      </c>
      <c r="C79" s="443">
        <f t="shared" ref="C79:C84" si="9">C81</f>
        <v>318.5</v>
      </c>
      <c r="T79" s="411"/>
      <c r="U79" s="411"/>
      <c r="V79" s="411"/>
      <c r="W79" s="411"/>
      <c r="X79" s="411"/>
      <c r="Y79" s="411"/>
      <c r="Z79" s="411"/>
      <c r="AA79" s="411"/>
      <c r="AB79" s="411"/>
      <c r="AC79" s="411"/>
      <c r="AD79" s="411"/>
      <c r="AE79" s="411"/>
      <c r="AF79" s="411"/>
      <c r="AG79" s="411"/>
      <c r="AH79" s="411"/>
      <c r="AI79" s="411"/>
      <c r="AJ79" s="411"/>
      <c r="AK79" s="411"/>
      <c r="AL79" s="411"/>
      <c r="AM79" s="411"/>
      <c r="AN79" s="411"/>
      <c r="AO79" s="411"/>
      <c r="AP79" s="411"/>
      <c r="AQ79" s="411"/>
      <c r="AR79" s="411"/>
      <c r="AS79" s="411"/>
      <c r="AT79" s="411"/>
      <c r="AU79" s="411"/>
      <c r="AV79" s="411"/>
      <c r="AW79" s="411"/>
      <c r="AX79" s="411"/>
      <c r="AY79" s="411"/>
      <c r="AZ79" s="411"/>
      <c r="BA79" s="411"/>
    </row>
    <row r="80" spans="1:53">
      <c r="A80" s="432" t="s">
        <v>9</v>
      </c>
      <c r="B80" s="513" t="s">
        <v>2</v>
      </c>
      <c r="C80" s="443">
        <f t="shared" si="9"/>
        <v>318.5</v>
      </c>
      <c r="T80" s="411"/>
      <c r="U80" s="411"/>
      <c r="V80" s="411"/>
      <c r="W80" s="411"/>
      <c r="X80" s="411"/>
      <c r="Y80" s="411"/>
      <c r="Z80" s="411"/>
      <c r="AA80" s="411"/>
      <c r="AB80" s="411"/>
      <c r="AC80" s="411"/>
      <c r="AD80" s="411"/>
      <c r="AE80" s="411"/>
      <c r="AF80" s="411"/>
      <c r="AG80" s="411"/>
      <c r="AH80" s="411"/>
      <c r="AI80" s="411"/>
      <c r="AJ80" s="411"/>
      <c r="AK80" s="411"/>
      <c r="AL80" s="411"/>
      <c r="AM80" s="411"/>
      <c r="AN80" s="411"/>
      <c r="AO80" s="411"/>
      <c r="AP80" s="411"/>
      <c r="AQ80" s="411"/>
      <c r="AR80" s="411"/>
      <c r="AS80" s="411"/>
      <c r="AT80" s="411"/>
      <c r="AU80" s="411"/>
      <c r="AV80" s="411"/>
      <c r="AW80" s="411"/>
      <c r="AX80" s="411"/>
      <c r="AY80" s="411"/>
      <c r="AZ80" s="411"/>
      <c r="BA80" s="411"/>
    </row>
    <row r="81" spans="1:53">
      <c r="A81" s="433" t="s">
        <v>10</v>
      </c>
      <c r="B81" s="471" t="s">
        <v>1</v>
      </c>
      <c r="C81" s="443">
        <f t="shared" si="9"/>
        <v>318.5</v>
      </c>
      <c r="T81" s="411"/>
      <c r="U81" s="411"/>
      <c r="V81" s="411"/>
      <c r="W81" s="411"/>
      <c r="X81" s="411"/>
      <c r="Y81" s="411"/>
      <c r="Z81" s="411"/>
      <c r="AA81" s="411"/>
      <c r="AB81" s="411"/>
      <c r="AC81" s="411"/>
      <c r="AD81" s="411"/>
      <c r="AE81" s="411"/>
      <c r="AF81" s="411"/>
      <c r="AG81" s="411"/>
      <c r="AH81" s="411"/>
      <c r="AI81" s="411"/>
      <c r="AJ81" s="411"/>
      <c r="AK81" s="411"/>
      <c r="AL81" s="411"/>
      <c r="AM81" s="411"/>
      <c r="AN81" s="411"/>
      <c r="AO81" s="411"/>
      <c r="AP81" s="411"/>
      <c r="AQ81" s="411"/>
      <c r="AR81" s="411"/>
      <c r="AS81" s="411"/>
      <c r="AT81" s="411"/>
      <c r="AU81" s="411"/>
      <c r="AV81" s="411"/>
      <c r="AW81" s="411"/>
      <c r="AX81" s="411"/>
      <c r="AY81" s="411"/>
      <c r="AZ81" s="411"/>
      <c r="BA81" s="411"/>
    </row>
    <row r="82" spans="1:53">
      <c r="A82" s="424"/>
      <c r="B82" s="513" t="s">
        <v>2</v>
      </c>
      <c r="C82" s="443">
        <f t="shared" si="9"/>
        <v>318.5</v>
      </c>
      <c r="T82" s="411"/>
      <c r="U82" s="411"/>
      <c r="V82" s="411"/>
      <c r="W82" s="411"/>
      <c r="X82" s="411"/>
      <c r="Y82" s="411"/>
      <c r="Z82" s="411"/>
      <c r="AA82" s="411"/>
      <c r="AB82" s="411"/>
      <c r="AC82" s="411"/>
      <c r="AD82" s="411"/>
      <c r="AE82" s="411"/>
      <c r="AF82" s="411"/>
      <c r="AG82" s="411"/>
      <c r="AH82" s="411"/>
      <c r="AI82" s="411"/>
      <c r="AJ82" s="411"/>
      <c r="AK82" s="411"/>
      <c r="AL82" s="411"/>
      <c r="AM82" s="411"/>
      <c r="AN82" s="411"/>
      <c r="AO82" s="411"/>
      <c r="AP82" s="411"/>
      <c r="AQ82" s="411"/>
      <c r="AR82" s="411"/>
      <c r="AS82" s="411"/>
      <c r="AT82" s="411"/>
      <c r="AU82" s="411"/>
      <c r="AV82" s="411"/>
      <c r="AW82" s="411"/>
      <c r="AX82" s="411"/>
      <c r="AY82" s="411"/>
      <c r="AZ82" s="411"/>
      <c r="BA82" s="411"/>
    </row>
    <row r="83" spans="1:53">
      <c r="A83" s="433" t="s">
        <v>14</v>
      </c>
      <c r="B83" s="471" t="s">
        <v>1</v>
      </c>
      <c r="C83" s="443">
        <f t="shared" si="9"/>
        <v>318.5</v>
      </c>
      <c r="T83" s="411"/>
      <c r="U83" s="411"/>
      <c r="V83" s="411"/>
      <c r="W83" s="411"/>
      <c r="X83" s="411"/>
      <c r="Y83" s="411"/>
      <c r="Z83" s="411"/>
      <c r="AA83" s="411"/>
      <c r="AB83" s="411"/>
      <c r="AC83" s="411"/>
      <c r="AD83" s="411"/>
      <c r="AE83" s="411"/>
      <c r="AF83" s="411"/>
      <c r="AG83" s="411"/>
      <c r="AH83" s="411"/>
      <c r="AI83" s="411"/>
      <c r="AJ83" s="411"/>
      <c r="AK83" s="411"/>
      <c r="AL83" s="411"/>
      <c r="AM83" s="411"/>
      <c r="AN83" s="411"/>
      <c r="AO83" s="411"/>
      <c r="AP83" s="411"/>
      <c r="AQ83" s="411"/>
      <c r="AR83" s="411"/>
      <c r="AS83" s="411"/>
      <c r="AT83" s="411"/>
      <c r="AU83" s="411"/>
      <c r="AV83" s="411"/>
      <c r="AW83" s="411"/>
      <c r="AX83" s="411"/>
      <c r="AY83" s="411"/>
      <c r="AZ83" s="411"/>
      <c r="BA83" s="411"/>
    </row>
    <row r="84" spans="1:53">
      <c r="A84" s="438"/>
      <c r="B84" s="513" t="s">
        <v>2</v>
      </c>
      <c r="C84" s="443">
        <f t="shared" si="9"/>
        <v>318.5</v>
      </c>
      <c r="T84" s="411"/>
      <c r="U84" s="411"/>
      <c r="V84" s="411"/>
      <c r="W84" s="411"/>
      <c r="X84" s="411"/>
      <c r="Y84" s="411"/>
      <c r="Z84" s="411"/>
      <c r="AA84" s="411"/>
      <c r="AB84" s="411"/>
      <c r="AC84" s="411"/>
      <c r="AD84" s="411"/>
      <c r="AE84" s="411"/>
      <c r="AF84" s="411"/>
      <c r="AG84" s="411"/>
      <c r="AH84" s="411"/>
      <c r="AI84" s="411"/>
      <c r="AJ84" s="411"/>
      <c r="AK84" s="411"/>
      <c r="AL84" s="411"/>
      <c r="AM84" s="411"/>
      <c r="AN84" s="411"/>
      <c r="AO84" s="411"/>
      <c r="AP84" s="411"/>
      <c r="AQ84" s="411"/>
      <c r="AR84" s="411"/>
      <c r="AS84" s="411"/>
      <c r="AT84" s="411"/>
      <c r="AU84" s="411"/>
      <c r="AV84" s="411"/>
      <c r="AW84" s="411"/>
      <c r="AX84" s="411"/>
      <c r="AY84" s="411"/>
      <c r="AZ84" s="411"/>
      <c r="BA84" s="411"/>
    </row>
    <row r="85" spans="1:53">
      <c r="A85" s="308" t="s">
        <v>29</v>
      </c>
      <c r="B85" s="471" t="s">
        <v>1</v>
      </c>
      <c r="C85" s="443">
        <f>C96</f>
        <v>318.5</v>
      </c>
      <c r="T85" s="411"/>
      <c r="U85" s="411"/>
      <c r="V85" s="411"/>
      <c r="W85" s="411"/>
      <c r="X85" s="411"/>
      <c r="Y85" s="411"/>
      <c r="Z85" s="411"/>
      <c r="AA85" s="411"/>
      <c r="AB85" s="411"/>
      <c r="AC85" s="411"/>
      <c r="AD85" s="411"/>
      <c r="AE85" s="411"/>
      <c r="AF85" s="411"/>
      <c r="AG85" s="411"/>
      <c r="AH85" s="411"/>
      <c r="AI85" s="411"/>
      <c r="AJ85" s="411"/>
      <c r="AK85" s="411"/>
      <c r="AL85" s="411"/>
      <c r="AM85" s="411"/>
      <c r="AN85" s="411"/>
      <c r="AO85" s="411"/>
      <c r="AP85" s="411"/>
      <c r="AQ85" s="411"/>
      <c r="AR85" s="411"/>
      <c r="AS85" s="411"/>
      <c r="AT85" s="411"/>
      <c r="AU85" s="411"/>
      <c r="AV85" s="411"/>
      <c r="AW85" s="411"/>
      <c r="AX85" s="411"/>
      <c r="AY85" s="411"/>
      <c r="AZ85" s="411"/>
      <c r="BA85" s="411"/>
    </row>
    <row r="86" spans="1:53">
      <c r="A86" s="438"/>
      <c r="B86" s="513" t="s">
        <v>2</v>
      </c>
      <c r="C86" s="443">
        <f>C97</f>
        <v>318.5</v>
      </c>
      <c r="T86" s="411"/>
      <c r="U86" s="411"/>
      <c r="V86" s="411"/>
      <c r="W86" s="411"/>
      <c r="X86" s="411"/>
      <c r="Y86" s="411"/>
      <c r="Z86" s="411"/>
      <c r="AA86" s="411"/>
      <c r="AB86" s="411"/>
      <c r="AC86" s="411"/>
      <c r="AD86" s="411"/>
      <c r="AE86" s="411"/>
      <c r="AF86" s="411"/>
      <c r="AG86" s="411"/>
      <c r="AH86" s="411"/>
      <c r="AI86" s="411"/>
      <c r="AJ86" s="411"/>
      <c r="AK86" s="411"/>
      <c r="AL86" s="411"/>
      <c r="AM86" s="411"/>
      <c r="AN86" s="411"/>
      <c r="AO86" s="411"/>
      <c r="AP86" s="411"/>
      <c r="AQ86" s="411"/>
      <c r="AR86" s="411"/>
      <c r="AS86" s="411"/>
      <c r="AT86" s="411"/>
      <c r="AU86" s="411"/>
      <c r="AV86" s="411"/>
      <c r="AW86" s="411"/>
      <c r="AX86" s="411"/>
      <c r="AY86" s="411"/>
      <c r="AZ86" s="411"/>
      <c r="BA86" s="411"/>
    </row>
    <row r="87" spans="1:53" ht="12.75" customHeight="1">
      <c r="A87" s="512" t="s">
        <v>48</v>
      </c>
      <c r="B87" s="441"/>
      <c r="C87" s="441"/>
      <c r="D87" s="441"/>
      <c r="E87" s="511"/>
      <c r="F87" s="441"/>
      <c r="G87" s="441"/>
      <c r="H87" s="441"/>
      <c r="I87" s="440"/>
    </row>
    <row r="88" spans="1:53" ht="12.75" customHeight="1">
      <c r="A88" s="309" t="s">
        <v>15</v>
      </c>
      <c r="B88" s="430" t="s">
        <v>1</v>
      </c>
      <c r="C88" s="443">
        <f t="shared" ref="C88:D95" si="10">C90</f>
        <v>318.5</v>
      </c>
      <c r="D88" s="452">
        <f t="shared" si="10"/>
        <v>0</v>
      </c>
      <c r="E88" s="401"/>
      <c r="F88" s="428">
        <f t="shared" ref="F88:I95" si="11">F90</f>
        <v>0</v>
      </c>
      <c r="G88" s="443">
        <f t="shared" si="11"/>
        <v>0</v>
      </c>
      <c r="H88" s="443">
        <f t="shared" si="11"/>
        <v>0</v>
      </c>
      <c r="I88" s="443">
        <f t="shared" si="11"/>
        <v>0</v>
      </c>
    </row>
    <row r="89" spans="1:53" ht="12.75" customHeight="1">
      <c r="A89" s="438" t="s">
        <v>16</v>
      </c>
      <c r="B89" s="423" t="s">
        <v>2</v>
      </c>
      <c r="C89" s="443">
        <f t="shared" si="10"/>
        <v>318.5</v>
      </c>
      <c r="D89" s="452">
        <f t="shared" si="10"/>
        <v>0</v>
      </c>
      <c r="E89" s="401"/>
      <c r="F89" s="428">
        <f t="shared" si="11"/>
        <v>0</v>
      </c>
      <c r="G89" s="443">
        <f t="shared" si="11"/>
        <v>0</v>
      </c>
      <c r="H89" s="443">
        <f t="shared" si="11"/>
        <v>0</v>
      </c>
      <c r="I89" s="443">
        <f t="shared" si="11"/>
        <v>0</v>
      </c>
    </row>
    <row r="90" spans="1:53" s="436" customFormat="1" ht="12.75" customHeight="1">
      <c r="A90" s="434" t="s">
        <v>36</v>
      </c>
      <c r="B90" s="510" t="s">
        <v>1</v>
      </c>
      <c r="C90" s="483">
        <f t="shared" si="10"/>
        <v>318.5</v>
      </c>
      <c r="D90" s="496">
        <f t="shared" si="10"/>
        <v>0</v>
      </c>
      <c r="E90" s="406"/>
      <c r="F90" s="495">
        <f t="shared" si="11"/>
        <v>0</v>
      </c>
      <c r="G90" s="483">
        <f t="shared" si="11"/>
        <v>0</v>
      </c>
      <c r="H90" s="483">
        <f t="shared" si="11"/>
        <v>0</v>
      </c>
      <c r="I90" s="483">
        <f t="shared" si="11"/>
        <v>0</v>
      </c>
    </row>
    <row r="91" spans="1:53" s="436" customFormat="1" ht="12.75" customHeight="1">
      <c r="A91" s="509" t="s">
        <v>95</v>
      </c>
      <c r="B91" s="508" t="s">
        <v>2</v>
      </c>
      <c r="C91" s="483">
        <f t="shared" si="10"/>
        <v>318.5</v>
      </c>
      <c r="D91" s="496">
        <f t="shared" si="10"/>
        <v>0</v>
      </c>
      <c r="E91" s="406"/>
      <c r="F91" s="495">
        <f t="shared" si="11"/>
        <v>0</v>
      </c>
      <c r="G91" s="483">
        <f t="shared" si="11"/>
        <v>0</v>
      </c>
      <c r="H91" s="483">
        <f t="shared" si="11"/>
        <v>0</v>
      </c>
      <c r="I91" s="483">
        <f t="shared" si="11"/>
        <v>0</v>
      </c>
    </row>
    <row r="92" spans="1:53" ht="12.75" customHeight="1">
      <c r="A92" s="433" t="s">
        <v>10</v>
      </c>
      <c r="B92" s="425" t="s">
        <v>1</v>
      </c>
      <c r="C92" s="443">
        <f t="shared" si="10"/>
        <v>318.5</v>
      </c>
      <c r="D92" s="452">
        <f t="shared" si="10"/>
        <v>0</v>
      </c>
      <c r="E92" s="401"/>
      <c r="F92" s="428">
        <f t="shared" si="11"/>
        <v>0</v>
      </c>
      <c r="G92" s="443">
        <f t="shared" si="11"/>
        <v>0</v>
      </c>
      <c r="H92" s="443">
        <f t="shared" si="11"/>
        <v>0</v>
      </c>
      <c r="I92" s="443">
        <f t="shared" si="11"/>
        <v>0</v>
      </c>
    </row>
    <row r="93" spans="1:53" ht="12.75" customHeight="1">
      <c r="A93" s="424"/>
      <c r="B93" s="423" t="s">
        <v>2</v>
      </c>
      <c r="C93" s="443">
        <f t="shared" si="10"/>
        <v>318.5</v>
      </c>
      <c r="D93" s="452">
        <f t="shared" si="10"/>
        <v>0</v>
      </c>
      <c r="E93" s="401"/>
      <c r="F93" s="428">
        <f t="shared" si="11"/>
        <v>0</v>
      </c>
      <c r="G93" s="443">
        <f t="shared" si="11"/>
        <v>0</v>
      </c>
      <c r="H93" s="443">
        <f t="shared" si="11"/>
        <v>0</v>
      </c>
      <c r="I93" s="443">
        <f t="shared" si="11"/>
        <v>0</v>
      </c>
    </row>
    <row r="94" spans="1:53" ht="12.75" customHeight="1">
      <c r="A94" s="451" t="s">
        <v>14</v>
      </c>
      <c r="B94" s="430" t="s">
        <v>1</v>
      </c>
      <c r="C94" s="443">
        <f t="shared" si="10"/>
        <v>318.5</v>
      </c>
      <c r="D94" s="452">
        <f t="shared" si="10"/>
        <v>0</v>
      </c>
      <c r="E94" s="401"/>
      <c r="F94" s="428">
        <f t="shared" si="11"/>
        <v>0</v>
      </c>
      <c r="G94" s="443">
        <f t="shared" si="11"/>
        <v>0</v>
      </c>
      <c r="H94" s="443">
        <f t="shared" si="11"/>
        <v>0</v>
      </c>
      <c r="I94" s="443">
        <f t="shared" si="11"/>
        <v>0</v>
      </c>
    </row>
    <row r="95" spans="1:53" ht="12.75" customHeight="1">
      <c r="A95" s="432"/>
      <c r="B95" s="423" t="s">
        <v>2</v>
      </c>
      <c r="C95" s="443">
        <f t="shared" si="10"/>
        <v>318.5</v>
      </c>
      <c r="D95" s="452">
        <f t="shared" si="10"/>
        <v>0</v>
      </c>
      <c r="E95" s="401"/>
      <c r="F95" s="428">
        <f t="shared" si="11"/>
        <v>0</v>
      </c>
      <c r="G95" s="443">
        <f t="shared" si="11"/>
        <v>0</v>
      </c>
      <c r="H95" s="443">
        <f t="shared" si="11"/>
        <v>0</v>
      </c>
      <c r="I95" s="443">
        <f t="shared" si="11"/>
        <v>0</v>
      </c>
    </row>
    <row r="96" spans="1:53" s="436" customFormat="1">
      <c r="A96" s="308" t="s">
        <v>29</v>
      </c>
      <c r="B96" s="510" t="s">
        <v>1</v>
      </c>
      <c r="C96" s="483">
        <f>C98</f>
        <v>318.5</v>
      </c>
      <c r="D96" s="496">
        <f>D123</f>
        <v>0</v>
      </c>
      <c r="E96" s="406"/>
      <c r="F96" s="495">
        <f t="shared" ref="F96:I97" si="12">F123</f>
        <v>0</v>
      </c>
      <c r="G96" s="483">
        <f t="shared" si="12"/>
        <v>0</v>
      </c>
      <c r="H96" s="483">
        <f t="shared" si="12"/>
        <v>0</v>
      </c>
      <c r="I96" s="483">
        <f t="shared" si="12"/>
        <v>0</v>
      </c>
      <c r="J96" s="437"/>
      <c r="K96" s="437"/>
      <c r="L96" s="437"/>
      <c r="M96" s="437"/>
    </row>
    <row r="97" spans="1:13" s="436" customFormat="1" ht="14.25">
      <c r="A97" s="509"/>
      <c r="B97" s="508" t="s">
        <v>2</v>
      </c>
      <c r="C97" s="483">
        <f>C99</f>
        <v>318.5</v>
      </c>
      <c r="D97" s="496">
        <f>D124</f>
        <v>0</v>
      </c>
      <c r="E97" s="406"/>
      <c r="F97" s="495">
        <f t="shared" si="12"/>
        <v>0</v>
      </c>
      <c r="G97" s="483">
        <f t="shared" si="12"/>
        <v>0</v>
      </c>
      <c r="H97" s="483">
        <f t="shared" si="12"/>
        <v>0</v>
      </c>
      <c r="I97" s="483">
        <f t="shared" si="12"/>
        <v>0</v>
      </c>
      <c r="J97" s="437"/>
      <c r="K97" s="437"/>
      <c r="L97" s="437"/>
      <c r="M97" s="437"/>
    </row>
    <row r="98" spans="1:13" ht="12.75" customHeight="1">
      <c r="A98" s="507" t="s">
        <v>157</v>
      </c>
      <c r="B98" s="430" t="s">
        <v>1</v>
      </c>
      <c r="C98" s="443">
        <f>C100+C102+C104+C106</f>
        <v>318.5</v>
      </c>
      <c r="D98" s="452"/>
      <c r="E98" s="401"/>
      <c r="F98" s="428"/>
      <c r="G98" s="443"/>
      <c r="H98" s="443"/>
      <c r="I98" s="443"/>
    </row>
    <row r="99" spans="1:13" ht="12.75" customHeight="1">
      <c r="A99" s="466"/>
      <c r="B99" s="423" t="s">
        <v>2</v>
      </c>
      <c r="C99" s="443">
        <f>C101+C103+C105+C107</f>
        <v>318.5</v>
      </c>
      <c r="D99" s="452"/>
      <c r="E99" s="401"/>
      <c r="F99" s="428"/>
      <c r="G99" s="443"/>
      <c r="H99" s="443"/>
      <c r="I99" s="443"/>
    </row>
    <row r="100" spans="1:13" s="436" customFormat="1">
      <c r="A100" s="467" t="s">
        <v>274</v>
      </c>
      <c r="B100" s="430" t="s">
        <v>1</v>
      </c>
      <c r="C100" s="443">
        <v>-290</v>
      </c>
      <c r="D100" s="496"/>
      <c r="E100" s="406"/>
      <c r="F100" s="495"/>
      <c r="G100" s="483"/>
      <c r="H100" s="483"/>
      <c r="I100" s="483"/>
      <c r="J100" s="437"/>
      <c r="K100" s="437"/>
      <c r="L100" s="437"/>
      <c r="M100" s="437"/>
    </row>
    <row r="101" spans="1:13" s="436" customFormat="1">
      <c r="A101" s="497"/>
      <c r="B101" s="423" t="s">
        <v>2</v>
      </c>
      <c r="C101" s="443">
        <v>-290</v>
      </c>
      <c r="D101" s="496"/>
      <c r="E101" s="406"/>
      <c r="F101" s="495"/>
      <c r="G101" s="483"/>
      <c r="H101" s="483"/>
      <c r="I101" s="483"/>
      <c r="J101" s="437"/>
      <c r="K101" s="437"/>
      <c r="L101" s="437"/>
      <c r="M101" s="437"/>
    </row>
    <row r="102" spans="1:13" s="436" customFormat="1" ht="30">
      <c r="A102" s="467" t="s">
        <v>275</v>
      </c>
      <c r="B102" s="430" t="s">
        <v>1</v>
      </c>
      <c r="C102" s="443">
        <v>-400</v>
      </c>
      <c r="D102" s="496"/>
      <c r="E102" s="406"/>
      <c r="F102" s="495"/>
      <c r="G102" s="483"/>
      <c r="H102" s="483"/>
      <c r="I102" s="483"/>
      <c r="J102" s="437"/>
      <c r="K102" s="437"/>
      <c r="L102" s="437"/>
      <c r="M102" s="437"/>
    </row>
    <row r="103" spans="1:13" s="436" customFormat="1">
      <c r="A103" s="497"/>
      <c r="B103" s="423" t="s">
        <v>2</v>
      </c>
      <c r="C103" s="443">
        <v>-400</v>
      </c>
      <c r="D103" s="496"/>
      <c r="E103" s="406"/>
      <c r="F103" s="495"/>
      <c r="G103" s="483"/>
      <c r="H103" s="483"/>
      <c r="I103" s="483"/>
      <c r="J103" s="437"/>
      <c r="K103" s="437"/>
      <c r="L103" s="437"/>
      <c r="M103" s="437"/>
    </row>
    <row r="104" spans="1:13" s="436" customFormat="1" ht="30">
      <c r="A104" s="467" t="s">
        <v>276</v>
      </c>
      <c r="B104" s="430" t="s">
        <v>1</v>
      </c>
      <c r="C104" s="443">
        <v>547</v>
      </c>
      <c r="D104" s="496"/>
      <c r="E104" s="406"/>
      <c r="F104" s="495"/>
      <c r="G104" s="483"/>
      <c r="H104" s="483"/>
      <c r="I104" s="483"/>
      <c r="J104" s="437"/>
      <c r="K104" s="437"/>
      <c r="L104" s="437"/>
      <c r="M104" s="437"/>
    </row>
    <row r="105" spans="1:13" s="436" customFormat="1">
      <c r="A105" s="497"/>
      <c r="B105" s="423" t="s">
        <v>2</v>
      </c>
      <c r="C105" s="443">
        <v>547</v>
      </c>
      <c r="D105" s="496"/>
      <c r="E105" s="406"/>
      <c r="F105" s="495"/>
      <c r="G105" s="483"/>
      <c r="H105" s="483"/>
      <c r="I105" s="483"/>
      <c r="J105" s="437"/>
      <c r="K105" s="437"/>
      <c r="L105" s="437"/>
      <c r="M105" s="437"/>
    </row>
    <row r="106" spans="1:13" s="436" customFormat="1" ht="30">
      <c r="A106" s="467" t="s">
        <v>277</v>
      </c>
      <c r="B106" s="430" t="s">
        <v>1</v>
      </c>
      <c r="C106" s="443">
        <v>461.5</v>
      </c>
      <c r="D106" s="496"/>
      <c r="E106" s="406"/>
      <c r="F106" s="495"/>
      <c r="G106" s="483"/>
      <c r="H106" s="483"/>
      <c r="I106" s="483"/>
      <c r="J106" s="437"/>
      <c r="K106" s="437"/>
      <c r="L106" s="437"/>
      <c r="M106" s="437"/>
    </row>
    <row r="107" spans="1:13" s="436" customFormat="1">
      <c r="A107" s="506"/>
      <c r="B107" s="425" t="s">
        <v>2</v>
      </c>
      <c r="C107" s="505">
        <v>461.5</v>
      </c>
      <c r="D107" s="500"/>
      <c r="E107" s="406"/>
      <c r="F107" s="499"/>
      <c r="G107" s="498"/>
      <c r="H107" s="498"/>
      <c r="I107" s="498"/>
      <c r="J107" s="437"/>
      <c r="K107" s="437"/>
      <c r="L107" s="437"/>
      <c r="M107" s="437"/>
    </row>
    <row r="108" spans="1:13">
      <c r="A108" s="573" t="s">
        <v>253</v>
      </c>
      <c r="B108" s="573"/>
      <c r="C108" s="573"/>
      <c r="D108" s="503"/>
      <c r="E108" s="504"/>
      <c r="F108" s="503"/>
      <c r="G108" s="503"/>
      <c r="H108" s="503"/>
      <c r="I108" s="503"/>
    </row>
    <row r="109" spans="1:13" s="436" customFormat="1">
      <c r="A109" s="434" t="s">
        <v>28</v>
      </c>
      <c r="B109" s="430" t="s">
        <v>1</v>
      </c>
      <c r="C109" s="443">
        <f t="shared" ref="C109:C114" si="13">C111</f>
        <v>397</v>
      </c>
      <c r="D109" s="496"/>
      <c r="E109" s="406"/>
      <c r="F109" s="495"/>
      <c r="G109" s="483"/>
      <c r="H109" s="483"/>
      <c r="I109" s="483"/>
      <c r="J109" s="437"/>
      <c r="K109" s="437"/>
      <c r="L109" s="437"/>
      <c r="M109" s="437"/>
    </row>
    <row r="110" spans="1:13" s="436" customFormat="1">
      <c r="A110" s="429" t="s">
        <v>9</v>
      </c>
      <c r="B110" s="423" t="s">
        <v>2</v>
      </c>
      <c r="C110" s="443">
        <f t="shared" si="13"/>
        <v>397</v>
      </c>
      <c r="D110" s="496"/>
      <c r="E110" s="406"/>
      <c r="F110" s="495"/>
      <c r="G110" s="483"/>
      <c r="H110" s="483"/>
      <c r="I110" s="483"/>
      <c r="J110" s="437"/>
      <c r="K110" s="437"/>
      <c r="L110" s="437"/>
      <c r="M110" s="437"/>
    </row>
    <row r="111" spans="1:13" s="436" customFormat="1">
      <c r="A111" s="433" t="s">
        <v>10</v>
      </c>
      <c r="B111" s="430" t="s">
        <v>1</v>
      </c>
      <c r="C111" s="443">
        <f t="shared" si="13"/>
        <v>397</v>
      </c>
      <c r="D111" s="496"/>
      <c r="E111" s="406"/>
      <c r="F111" s="495"/>
      <c r="G111" s="483"/>
      <c r="H111" s="483"/>
      <c r="I111" s="483"/>
      <c r="J111" s="437"/>
      <c r="K111" s="437"/>
      <c r="L111" s="437"/>
      <c r="M111" s="437"/>
    </row>
    <row r="112" spans="1:13" s="436" customFormat="1">
      <c r="A112" s="502"/>
      <c r="B112" s="425" t="s">
        <v>2</v>
      </c>
      <c r="C112" s="443">
        <f t="shared" si="13"/>
        <v>397</v>
      </c>
      <c r="D112" s="500"/>
      <c r="E112" s="406"/>
      <c r="F112" s="499"/>
      <c r="G112" s="498"/>
      <c r="H112" s="498"/>
      <c r="I112" s="498"/>
      <c r="J112" s="437"/>
      <c r="K112" s="437"/>
      <c r="L112" s="437"/>
      <c r="M112" s="437"/>
    </row>
    <row r="113" spans="1:53" s="436" customFormat="1">
      <c r="A113" s="426" t="s">
        <v>254</v>
      </c>
      <c r="B113" s="430" t="s">
        <v>1</v>
      </c>
      <c r="C113" s="443">
        <f t="shared" si="13"/>
        <v>397</v>
      </c>
      <c r="D113" s="496"/>
      <c r="E113" s="406"/>
      <c r="F113" s="495"/>
      <c r="G113" s="483"/>
      <c r="H113" s="483"/>
      <c r="I113" s="483"/>
      <c r="J113" s="437"/>
      <c r="K113" s="437"/>
      <c r="L113" s="437"/>
      <c r="M113" s="437"/>
    </row>
    <row r="114" spans="1:53" s="436" customFormat="1">
      <c r="A114" s="438"/>
      <c r="B114" s="423" t="s">
        <v>2</v>
      </c>
      <c r="C114" s="443">
        <f t="shared" si="13"/>
        <v>397</v>
      </c>
      <c r="D114" s="496"/>
      <c r="E114" s="406"/>
      <c r="F114" s="495"/>
      <c r="G114" s="483"/>
      <c r="H114" s="483"/>
      <c r="I114" s="483"/>
      <c r="J114" s="437"/>
      <c r="K114" s="437"/>
      <c r="L114" s="437"/>
      <c r="M114" s="437"/>
    </row>
    <row r="115" spans="1:53" s="436" customFormat="1">
      <c r="A115" s="308" t="s">
        <v>29</v>
      </c>
      <c r="B115" s="430" t="s">
        <v>1</v>
      </c>
      <c r="C115" s="443">
        <f>C117+C119+C121</f>
        <v>397</v>
      </c>
      <c r="D115" s="496"/>
      <c r="E115" s="406"/>
      <c r="F115" s="495"/>
      <c r="G115" s="483"/>
      <c r="H115" s="483"/>
      <c r="I115" s="483"/>
      <c r="J115" s="437"/>
      <c r="K115" s="437"/>
      <c r="L115" s="437"/>
      <c r="M115" s="437"/>
    </row>
    <row r="116" spans="1:53" s="436" customFormat="1">
      <c r="A116" s="501"/>
      <c r="B116" s="425" t="s">
        <v>2</v>
      </c>
      <c r="C116" s="443">
        <f>C118+C120+C122</f>
        <v>397</v>
      </c>
      <c r="D116" s="500"/>
      <c r="E116" s="406"/>
      <c r="F116" s="499"/>
      <c r="G116" s="498"/>
      <c r="H116" s="498"/>
      <c r="I116" s="498"/>
      <c r="J116" s="437"/>
      <c r="K116" s="437"/>
      <c r="L116" s="437"/>
      <c r="M116" s="437"/>
    </row>
    <row r="117" spans="1:53" s="436" customFormat="1" ht="30">
      <c r="A117" s="467" t="s">
        <v>278</v>
      </c>
      <c r="B117" s="430" t="s">
        <v>1</v>
      </c>
      <c r="C117" s="443">
        <v>-283</v>
      </c>
      <c r="D117" s="496"/>
      <c r="E117" s="406"/>
      <c r="F117" s="495"/>
      <c r="G117" s="483"/>
      <c r="H117" s="483"/>
      <c r="I117" s="483"/>
      <c r="J117" s="437"/>
      <c r="K117" s="437"/>
      <c r="L117" s="437"/>
      <c r="M117" s="437"/>
    </row>
    <row r="118" spans="1:53" s="436" customFormat="1">
      <c r="A118" s="497"/>
      <c r="B118" s="423" t="s">
        <v>2</v>
      </c>
      <c r="C118" s="443">
        <v>-283</v>
      </c>
      <c r="D118" s="496"/>
      <c r="E118" s="406"/>
      <c r="F118" s="495"/>
      <c r="G118" s="483"/>
      <c r="H118" s="483"/>
      <c r="I118" s="483"/>
      <c r="J118" s="437"/>
      <c r="K118" s="437"/>
      <c r="L118" s="437"/>
      <c r="M118" s="437"/>
    </row>
    <row r="119" spans="1:53" s="436" customFormat="1" ht="30">
      <c r="A119" s="467" t="s">
        <v>279</v>
      </c>
      <c r="B119" s="430" t="s">
        <v>1</v>
      </c>
      <c r="C119" s="443">
        <v>48</v>
      </c>
      <c r="D119" s="496"/>
      <c r="E119" s="406"/>
      <c r="F119" s="495"/>
      <c r="G119" s="483"/>
      <c r="H119" s="483"/>
      <c r="I119" s="483"/>
      <c r="J119" s="437"/>
      <c r="K119" s="437"/>
      <c r="L119" s="437"/>
      <c r="M119" s="437"/>
    </row>
    <row r="120" spans="1:53" s="436" customFormat="1">
      <c r="A120" s="497"/>
      <c r="B120" s="423" t="s">
        <v>2</v>
      </c>
      <c r="C120" s="443">
        <v>48</v>
      </c>
      <c r="D120" s="496"/>
      <c r="E120" s="406"/>
      <c r="F120" s="495"/>
      <c r="G120" s="483"/>
      <c r="H120" s="483"/>
      <c r="I120" s="483"/>
      <c r="J120" s="437"/>
      <c r="K120" s="437"/>
      <c r="L120" s="437"/>
      <c r="M120" s="437"/>
    </row>
    <row r="121" spans="1:53" s="436" customFormat="1" ht="30">
      <c r="A121" s="467" t="s">
        <v>280</v>
      </c>
      <c r="B121" s="430" t="s">
        <v>1</v>
      </c>
      <c r="C121" s="443">
        <v>632</v>
      </c>
      <c r="D121" s="496"/>
      <c r="E121" s="406"/>
      <c r="F121" s="495"/>
      <c r="G121" s="483"/>
      <c r="H121" s="483"/>
      <c r="I121" s="483"/>
      <c r="J121" s="437"/>
      <c r="K121" s="437"/>
      <c r="L121" s="437"/>
      <c r="M121" s="437"/>
    </row>
    <row r="122" spans="1:53" s="436" customFormat="1">
      <c r="A122" s="497"/>
      <c r="B122" s="423" t="s">
        <v>2</v>
      </c>
      <c r="C122" s="443">
        <v>632</v>
      </c>
      <c r="D122" s="496"/>
      <c r="E122" s="406"/>
      <c r="F122" s="495"/>
      <c r="G122" s="483"/>
      <c r="H122" s="483"/>
      <c r="I122" s="483"/>
      <c r="J122" s="437"/>
      <c r="K122" s="437"/>
      <c r="L122" s="437"/>
      <c r="M122" s="437"/>
    </row>
    <row r="123" spans="1:53" s="494" customFormat="1">
      <c r="A123" s="570" t="s">
        <v>8</v>
      </c>
      <c r="B123" s="571"/>
      <c r="C123" s="572"/>
      <c r="D123" s="411"/>
      <c r="E123" s="411"/>
      <c r="F123" s="411"/>
      <c r="G123" s="411"/>
      <c r="H123" s="411"/>
      <c r="I123" s="411"/>
      <c r="J123" s="411"/>
      <c r="K123" s="411"/>
      <c r="L123" s="411"/>
      <c r="M123" s="411"/>
      <c r="N123" s="411"/>
      <c r="O123" s="411"/>
      <c r="P123" s="411"/>
      <c r="Q123" s="411"/>
      <c r="R123" s="411"/>
      <c r="S123" s="411"/>
      <c r="T123" s="411"/>
      <c r="U123" s="411"/>
      <c r="V123" s="411"/>
      <c r="W123" s="411"/>
      <c r="X123" s="411"/>
      <c r="Y123" s="411"/>
      <c r="Z123" s="411"/>
      <c r="AA123" s="411"/>
      <c r="AB123" s="411"/>
      <c r="AC123" s="411"/>
      <c r="AD123" s="411"/>
      <c r="AE123" s="411"/>
      <c r="AF123" s="411"/>
      <c r="AG123" s="411"/>
      <c r="AH123" s="411"/>
      <c r="AI123" s="411"/>
      <c r="AJ123" s="411"/>
      <c r="AK123" s="411"/>
      <c r="AL123" s="411"/>
      <c r="AM123" s="411"/>
      <c r="AN123" s="411"/>
      <c r="AO123" s="411"/>
      <c r="AP123" s="411"/>
      <c r="AQ123" s="411"/>
      <c r="AR123" s="411"/>
      <c r="AS123" s="411"/>
      <c r="AT123" s="411"/>
      <c r="AU123" s="411"/>
      <c r="AV123" s="411"/>
      <c r="AW123" s="411"/>
      <c r="AX123" s="411"/>
      <c r="AY123" s="411"/>
      <c r="AZ123" s="411"/>
      <c r="BA123" s="411"/>
    </row>
    <row r="124" spans="1:53" s="411" customFormat="1">
      <c r="A124" s="493" t="s">
        <v>13</v>
      </c>
      <c r="B124" s="492" t="s">
        <v>1</v>
      </c>
      <c r="C124" s="489">
        <f>C126+C140</f>
        <v>2356.5</v>
      </c>
    </row>
    <row r="125" spans="1:53" s="411" customFormat="1">
      <c r="A125" s="491"/>
      <c r="B125" s="490" t="s">
        <v>2</v>
      </c>
      <c r="C125" s="489">
        <f>C127+C141</f>
        <v>2356.5</v>
      </c>
    </row>
    <row r="126" spans="1:53" s="411" customFormat="1">
      <c r="A126" s="488" t="s">
        <v>22</v>
      </c>
      <c r="B126" s="425" t="s">
        <v>1</v>
      </c>
      <c r="C126" s="422">
        <f>C128</f>
        <v>421</v>
      </c>
    </row>
    <row r="127" spans="1:53" s="411" customFormat="1">
      <c r="A127" s="432" t="s">
        <v>9</v>
      </c>
      <c r="B127" s="423" t="s">
        <v>2</v>
      </c>
      <c r="C127" s="422">
        <f>C129</f>
        <v>421</v>
      </c>
    </row>
    <row r="128" spans="1:53" s="411" customFormat="1">
      <c r="A128" s="479" t="s">
        <v>10</v>
      </c>
      <c r="B128" s="430" t="s">
        <v>1</v>
      </c>
      <c r="C128" s="422">
        <f>C130+C138</f>
        <v>421</v>
      </c>
    </row>
    <row r="129" spans="1:16" s="411" customFormat="1">
      <c r="A129" s="424"/>
      <c r="B129" s="423" t="s">
        <v>2</v>
      </c>
      <c r="C129" s="422">
        <f>C131+C139</f>
        <v>421</v>
      </c>
    </row>
    <row r="130" spans="1:16" s="411" customFormat="1">
      <c r="A130" s="426" t="s">
        <v>14</v>
      </c>
      <c r="B130" s="425" t="s">
        <v>1</v>
      </c>
      <c r="C130" s="422">
        <f>C132+C134+C136</f>
        <v>421</v>
      </c>
    </row>
    <row r="131" spans="1:16" s="411" customFormat="1">
      <c r="A131" s="438"/>
      <c r="B131" s="423" t="s">
        <v>2</v>
      </c>
      <c r="C131" s="422">
        <f>C133+C135+C137</f>
        <v>421</v>
      </c>
    </row>
    <row r="132" spans="1:16" s="411" customFormat="1">
      <c r="A132" s="450" t="s">
        <v>17</v>
      </c>
      <c r="B132" s="425" t="s">
        <v>1</v>
      </c>
      <c r="C132" s="422">
        <v>0</v>
      </c>
    </row>
    <row r="133" spans="1:16" s="411" customFormat="1">
      <c r="A133" s="450"/>
      <c r="B133" s="425" t="s">
        <v>2</v>
      </c>
      <c r="C133" s="422">
        <v>0</v>
      </c>
    </row>
    <row r="134" spans="1:16" s="411" customFormat="1">
      <c r="A134" s="431" t="s">
        <v>26</v>
      </c>
      <c r="B134" s="430" t="s">
        <v>1</v>
      </c>
      <c r="C134" s="422">
        <v>0</v>
      </c>
    </row>
    <row r="135" spans="1:16" s="411" customFormat="1">
      <c r="A135" s="432"/>
      <c r="B135" s="423" t="s">
        <v>2</v>
      </c>
      <c r="C135" s="443">
        <v>0</v>
      </c>
      <c r="D135" s="405"/>
      <c r="E135" s="405"/>
      <c r="F135" s="405"/>
      <c r="G135" s="405"/>
      <c r="H135" s="405"/>
      <c r="I135" s="405"/>
    </row>
    <row r="136" spans="1:16" s="411" customFormat="1">
      <c r="A136" s="431" t="s">
        <v>25</v>
      </c>
      <c r="B136" s="430" t="s">
        <v>1</v>
      </c>
      <c r="C136" s="443">
        <f>C244+C344</f>
        <v>421</v>
      </c>
      <c r="D136" s="401"/>
      <c r="E136" s="401"/>
      <c r="F136" s="401"/>
      <c r="G136" s="401"/>
      <c r="H136" s="401"/>
      <c r="I136" s="401"/>
      <c r="K136" s="405"/>
      <c r="L136" s="405"/>
      <c r="M136" s="405"/>
      <c r="N136" s="405"/>
      <c r="O136" s="405"/>
      <c r="P136" s="405"/>
    </row>
    <row r="137" spans="1:16" s="411" customFormat="1">
      <c r="A137" s="438"/>
      <c r="B137" s="423" t="s">
        <v>2</v>
      </c>
      <c r="C137" s="443">
        <f>C245+C345</f>
        <v>421</v>
      </c>
      <c r="D137" s="401"/>
      <c r="E137" s="401"/>
      <c r="F137" s="401"/>
      <c r="G137" s="401"/>
      <c r="H137" s="401"/>
      <c r="I137" s="401"/>
      <c r="K137" s="405"/>
      <c r="L137" s="405"/>
      <c r="M137" s="405"/>
      <c r="N137" s="405"/>
      <c r="O137" s="405"/>
      <c r="P137" s="405"/>
    </row>
    <row r="138" spans="1:16" s="411" customFormat="1">
      <c r="A138" s="431" t="s">
        <v>31</v>
      </c>
      <c r="B138" s="425" t="s">
        <v>1</v>
      </c>
      <c r="C138" s="443">
        <f>0</f>
        <v>0</v>
      </c>
      <c r="D138" s="401"/>
      <c r="E138" s="401"/>
      <c r="F138" s="401"/>
      <c r="G138" s="401"/>
      <c r="H138" s="401"/>
      <c r="I138" s="401"/>
      <c r="K138" s="405"/>
      <c r="L138" s="405"/>
      <c r="M138" s="405"/>
      <c r="N138" s="405"/>
      <c r="O138" s="405"/>
      <c r="P138" s="405"/>
    </row>
    <row r="139" spans="1:16" s="411" customFormat="1">
      <c r="A139" s="438"/>
      <c r="B139" s="423" t="s">
        <v>2</v>
      </c>
      <c r="C139" s="443">
        <v>0</v>
      </c>
      <c r="D139" s="401"/>
      <c r="E139" s="401"/>
      <c r="F139" s="401"/>
      <c r="G139" s="401"/>
      <c r="H139" s="401"/>
      <c r="I139" s="401"/>
      <c r="K139" s="405"/>
      <c r="L139" s="405"/>
      <c r="M139" s="405"/>
      <c r="N139" s="405"/>
      <c r="O139" s="405"/>
      <c r="P139" s="405"/>
    </row>
    <row r="140" spans="1:16" s="411" customFormat="1">
      <c r="A140" s="488" t="s">
        <v>49</v>
      </c>
      <c r="B140" s="425" t="s">
        <v>1</v>
      </c>
      <c r="C140" s="422">
        <f>C142</f>
        <v>1935.5</v>
      </c>
    </row>
    <row r="141" spans="1:16" s="411" customFormat="1">
      <c r="A141" s="432" t="s">
        <v>9</v>
      </c>
      <c r="B141" s="423" t="s">
        <v>2</v>
      </c>
      <c r="C141" s="422">
        <f>C143</f>
        <v>1935.5</v>
      </c>
    </row>
    <row r="142" spans="1:16" s="411" customFormat="1">
      <c r="A142" s="574" t="s">
        <v>10</v>
      </c>
      <c r="B142" s="430" t="s">
        <v>1</v>
      </c>
      <c r="C142" s="422">
        <f>C144+C152</f>
        <v>1935.5</v>
      </c>
    </row>
    <row r="143" spans="1:16" s="411" customFormat="1">
      <c r="A143" s="575"/>
      <c r="B143" s="423" t="s">
        <v>2</v>
      </c>
      <c r="C143" s="422">
        <f>C145+C153</f>
        <v>1935.5</v>
      </c>
    </row>
    <row r="144" spans="1:16" s="411" customFormat="1">
      <c r="A144" s="449" t="s">
        <v>24</v>
      </c>
      <c r="B144" s="425" t="s">
        <v>1</v>
      </c>
      <c r="C144" s="422">
        <f>C146+C148+C150</f>
        <v>1965.5</v>
      </c>
    </row>
    <row r="145" spans="1:16" s="411" customFormat="1">
      <c r="A145" s="432"/>
      <c r="B145" s="423" t="s">
        <v>2</v>
      </c>
      <c r="C145" s="422">
        <f>C147+C149+C151</f>
        <v>1965.5</v>
      </c>
    </row>
    <row r="146" spans="1:16" s="411" customFormat="1">
      <c r="A146" s="309" t="s">
        <v>17</v>
      </c>
      <c r="B146" s="425" t="s">
        <v>1</v>
      </c>
      <c r="C146" s="422">
        <f>C164</f>
        <v>1713.4</v>
      </c>
    </row>
    <row r="147" spans="1:16" s="411" customFormat="1">
      <c r="A147" s="451"/>
      <c r="B147" s="425" t="s">
        <v>2</v>
      </c>
      <c r="C147" s="422">
        <f>C165</f>
        <v>1713.4</v>
      </c>
    </row>
    <row r="148" spans="1:16" s="411" customFormat="1">
      <c r="A148" s="431" t="s">
        <v>26</v>
      </c>
      <c r="B148" s="430" t="s">
        <v>1</v>
      </c>
      <c r="C148" s="422">
        <f>C166</f>
        <v>16.100000000000001</v>
      </c>
    </row>
    <row r="149" spans="1:16" s="411" customFormat="1">
      <c r="A149" s="432"/>
      <c r="B149" s="423" t="s">
        <v>2</v>
      </c>
      <c r="C149" s="422">
        <f>C167</f>
        <v>16.100000000000001</v>
      </c>
      <c r="D149" s="405"/>
      <c r="E149" s="405"/>
      <c r="F149" s="405"/>
      <c r="G149" s="405"/>
      <c r="H149" s="405"/>
      <c r="I149" s="405"/>
    </row>
    <row r="150" spans="1:16" s="411" customFormat="1">
      <c r="A150" s="450" t="s">
        <v>25</v>
      </c>
      <c r="B150" s="425" t="s">
        <v>1</v>
      </c>
      <c r="C150" s="422">
        <f>C168+C352+C252</f>
        <v>236</v>
      </c>
    </row>
    <row r="151" spans="1:16" s="411" customFormat="1">
      <c r="A151" s="451"/>
      <c r="B151" s="425" t="s">
        <v>2</v>
      </c>
      <c r="C151" s="422">
        <f>C169+C353+C253</f>
        <v>236</v>
      </c>
    </row>
    <row r="152" spans="1:16" s="411" customFormat="1">
      <c r="A152" s="431" t="s">
        <v>31</v>
      </c>
      <c r="B152" s="430" t="s">
        <v>1</v>
      </c>
      <c r="C152" s="422">
        <f>C354</f>
        <v>-30</v>
      </c>
    </row>
    <row r="153" spans="1:16" s="411" customFormat="1">
      <c r="A153" s="438"/>
      <c r="B153" s="423" t="s">
        <v>2</v>
      </c>
      <c r="C153" s="422">
        <f>C355</f>
        <v>-30</v>
      </c>
      <c r="D153" s="405"/>
      <c r="E153" s="405"/>
      <c r="F153" s="405"/>
      <c r="G153" s="405"/>
      <c r="H153" s="405"/>
      <c r="I153" s="405"/>
    </row>
    <row r="154" spans="1:16" s="411" customFormat="1">
      <c r="A154" s="487" t="s">
        <v>34</v>
      </c>
      <c r="B154" s="486" t="s">
        <v>1</v>
      </c>
      <c r="C154" s="485">
        <f t="shared" ref="C154:C161" si="14">C156</f>
        <v>1729.5</v>
      </c>
      <c r="D154" s="401"/>
      <c r="E154" s="401"/>
      <c r="F154" s="401"/>
      <c r="G154" s="401"/>
      <c r="H154" s="401"/>
      <c r="I154" s="401"/>
      <c r="K154" s="405"/>
      <c r="L154" s="405"/>
      <c r="M154" s="405"/>
      <c r="N154" s="405"/>
      <c r="O154" s="405"/>
      <c r="P154" s="405"/>
    </row>
    <row r="155" spans="1:16" s="411" customFormat="1">
      <c r="A155" s="429" t="s">
        <v>15</v>
      </c>
      <c r="B155" s="423" t="s">
        <v>2</v>
      </c>
      <c r="C155" s="443">
        <f t="shared" si="14"/>
        <v>1729.5</v>
      </c>
      <c r="D155" s="401"/>
      <c r="E155" s="401"/>
      <c r="F155" s="401"/>
      <c r="G155" s="401"/>
      <c r="H155" s="401"/>
      <c r="I155" s="401"/>
      <c r="K155" s="405"/>
      <c r="L155" s="405"/>
      <c r="M155" s="405"/>
      <c r="N155" s="405"/>
      <c r="O155" s="405"/>
      <c r="P155" s="405"/>
    </row>
    <row r="156" spans="1:16" s="411" customFormat="1">
      <c r="A156" s="426" t="s">
        <v>23</v>
      </c>
      <c r="B156" s="430" t="s">
        <v>1</v>
      </c>
      <c r="C156" s="422">
        <f t="shared" si="14"/>
        <v>1729.5</v>
      </c>
    </row>
    <row r="157" spans="1:16" s="411" customFormat="1">
      <c r="A157" s="438"/>
      <c r="B157" s="423" t="s">
        <v>2</v>
      </c>
      <c r="C157" s="422">
        <f t="shared" si="14"/>
        <v>1729.5</v>
      </c>
      <c r="D157" s="405"/>
      <c r="E157" s="405"/>
      <c r="F157" s="405"/>
      <c r="G157" s="405"/>
      <c r="H157" s="405"/>
      <c r="I157" s="405"/>
    </row>
    <row r="158" spans="1:16" s="411" customFormat="1">
      <c r="A158" s="434" t="s">
        <v>49</v>
      </c>
      <c r="B158" s="430" t="s">
        <v>1</v>
      </c>
      <c r="C158" s="443">
        <f t="shared" si="14"/>
        <v>1729.5</v>
      </c>
      <c r="D158" s="401"/>
      <c r="E158" s="401"/>
      <c r="F158" s="401"/>
      <c r="G158" s="401"/>
      <c r="H158" s="401"/>
      <c r="I158" s="401"/>
      <c r="K158" s="405"/>
      <c r="L158" s="405"/>
      <c r="M158" s="405"/>
      <c r="N158" s="405"/>
      <c r="O158" s="405"/>
      <c r="P158" s="405"/>
    </row>
    <row r="159" spans="1:16" s="411" customFormat="1">
      <c r="A159" s="432" t="s">
        <v>9</v>
      </c>
      <c r="B159" s="423" t="s">
        <v>2</v>
      </c>
      <c r="C159" s="443">
        <f t="shared" si="14"/>
        <v>1729.5</v>
      </c>
      <c r="D159" s="401"/>
      <c r="E159" s="401"/>
      <c r="F159" s="401"/>
      <c r="G159" s="401"/>
      <c r="H159" s="401"/>
      <c r="I159" s="401"/>
      <c r="K159" s="405"/>
      <c r="L159" s="405"/>
      <c r="M159" s="405"/>
      <c r="N159" s="405"/>
      <c r="O159" s="405"/>
      <c r="P159" s="405"/>
    </row>
    <row r="160" spans="1:16" s="481" customFormat="1">
      <c r="A160" s="576" t="s">
        <v>10</v>
      </c>
      <c r="B160" s="425" t="s">
        <v>1</v>
      </c>
      <c r="C160" s="483">
        <f t="shared" si="14"/>
        <v>1729.5</v>
      </c>
    </row>
    <row r="161" spans="1:16" s="481" customFormat="1">
      <c r="A161" s="575"/>
      <c r="B161" s="484" t="s">
        <v>2</v>
      </c>
      <c r="C161" s="483">
        <f t="shared" si="14"/>
        <v>1729.5</v>
      </c>
    </row>
    <row r="162" spans="1:16" s="481" customFormat="1">
      <c r="A162" s="449" t="s">
        <v>24</v>
      </c>
      <c r="B162" s="430" t="s">
        <v>1</v>
      </c>
      <c r="C162" s="443">
        <f>C164+C166</f>
        <v>1729.5</v>
      </c>
      <c r="D162" s="482"/>
      <c r="E162" s="482"/>
      <c r="F162" s="482"/>
      <c r="G162" s="482"/>
      <c r="H162" s="482"/>
      <c r="I162" s="482"/>
      <c r="K162" s="482"/>
      <c r="L162" s="482"/>
      <c r="M162" s="482"/>
      <c r="N162" s="482"/>
      <c r="O162" s="482"/>
      <c r="P162" s="482"/>
    </row>
    <row r="163" spans="1:16" s="481" customFormat="1">
      <c r="A163" s="432"/>
      <c r="B163" s="423" t="s">
        <v>2</v>
      </c>
      <c r="C163" s="443">
        <f>C165+C167</f>
        <v>1729.5</v>
      </c>
      <c r="D163" s="482"/>
      <c r="E163" s="482"/>
      <c r="F163" s="482"/>
      <c r="G163" s="482"/>
      <c r="H163" s="482"/>
      <c r="I163" s="482"/>
      <c r="K163" s="482"/>
      <c r="L163" s="482"/>
      <c r="M163" s="482"/>
      <c r="N163" s="482"/>
      <c r="O163" s="482"/>
      <c r="P163" s="482"/>
    </row>
    <row r="164" spans="1:16" s="481" customFormat="1">
      <c r="A164" s="308" t="s">
        <v>17</v>
      </c>
      <c r="B164" s="425" t="s">
        <v>1</v>
      </c>
      <c r="C164" s="443">
        <f>C177</f>
        <v>1713.4</v>
      </c>
    </row>
    <row r="165" spans="1:16" s="481" customFormat="1">
      <c r="A165" s="438"/>
      <c r="B165" s="423" t="s">
        <v>2</v>
      </c>
      <c r="C165" s="443">
        <f>C178</f>
        <v>1713.4</v>
      </c>
    </row>
    <row r="166" spans="1:16" s="411" customFormat="1">
      <c r="A166" s="431" t="s">
        <v>69</v>
      </c>
      <c r="B166" s="430" t="s">
        <v>1</v>
      </c>
      <c r="C166" s="443">
        <f>C217</f>
        <v>16.100000000000001</v>
      </c>
      <c r="D166" s="443">
        <v>0</v>
      </c>
      <c r="E166" s="401"/>
      <c r="F166" s="401"/>
      <c r="G166" s="401"/>
      <c r="H166" s="401"/>
      <c r="I166" s="401"/>
      <c r="K166" s="405"/>
      <c r="L166" s="405"/>
      <c r="M166" s="405"/>
      <c r="N166" s="405"/>
      <c r="O166" s="405"/>
      <c r="P166" s="405"/>
    </row>
    <row r="167" spans="1:16" s="411" customFormat="1">
      <c r="A167" s="432"/>
      <c r="B167" s="423" t="s">
        <v>2</v>
      </c>
      <c r="C167" s="443">
        <f>C218</f>
        <v>16.100000000000001</v>
      </c>
      <c r="D167" s="401"/>
      <c r="E167" s="401"/>
      <c r="F167" s="401"/>
      <c r="G167" s="401"/>
      <c r="H167" s="401"/>
      <c r="I167" s="401"/>
      <c r="K167" s="405"/>
      <c r="L167" s="405"/>
      <c r="M167" s="405"/>
      <c r="N167" s="405"/>
      <c r="O167" s="405"/>
      <c r="P167" s="405"/>
    </row>
    <row r="168" spans="1:16" s="411" customFormat="1">
      <c r="A168" s="448" t="s">
        <v>248</v>
      </c>
      <c r="B168" s="430" t="s">
        <v>1</v>
      </c>
      <c r="C168" s="443">
        <f>C229</f>
        <v>0.5</v>
      </c>
      <c r="D168" s="443"/>
      <c r="E168" s="401"/>
      <c r="F168" s="401"/>
      <c r="G168" s="401"/>
      <c r="H168" s="401"/>
      <c r="I168" s="401"/>
      <c r="K168" s="405"/>
      <c r="L168" s="405"/>
      <c r="M168" s="405"/>
      <c r="N168" s="405"/>
      <c r="O168" s="405"/>
      <c r="P168" s="405"/>
    </row>
    <row r="169" spans="1:16" s="411" customFormat="1">
      <c r="A169" s="432"/>
      <c r="B169" s="423" t="s">
        <v>2</v>
      </c>
      <c r="C169" s="443">
        <f>C230</f>
        <v>0.5</v>
      </c>
      <c r="D169" s="401"/>
      <c r="E169" s="401"/>
      <c r="F169" s="401"/>
      <c r="G169" s="401"/>
      <c r="H169" s="401"/>
      <c r="I169" s="401"/>
      <c r="K169" s="405"/>
      <c r="L169" s="405"/>
      <c r="M169" s="405"/>
      <c r="N169" s="405"/>
      <c r="O169" s="405"/>
      <c r="P169" s="405"/>
    </row>
    <row r="170" spans="1:16" s="411" customFormat="1">
      <c r="A170" s="577" t="s">
        <v>48</v>
      </c>
      <c r="B170" s="578"/>
      <c r="C170" s="579"/>
    </row>
    <row r="171" spans="1:16" s="411" customFormat="1">
      <c r="A171" s="434" t="s">
        <v>49</v>
      </c>
      <c r="B171" s="430" t="s">
        <v>1</v>
      </c>
      <c r="C171" s="443">
        <f>C173</f>
        <v>1730</v>
      </c>
      <c r="E171" s="405"/>
      <c r="F171" s="405"/>
      <c r="G171" s="405"/>
      <c r="H171" s="405"/>
      <c r="I171" s="405"/>
      <c r="J171" s="405"/>
    </row>
    <row r="172" spans="1:16" s="411" customFormat="1">
      <c r="A172" s="432" t="s">
        <v>9</v>
      </c>
      <c r="B172" s="423" t="s">
        <v>2</v>
      </c>
      <c r="C172" s="428">
        <f>C174</f>
        <v>1713.4</v>
      </c>
      <c r="E172" s="405"/>
      <c r="F172" s="405"/>
      <c r="G172" s="405"/>
      <c r="H172" s="405"/>
      <c r="I172" s="405"/>
      <c r="J172" s="405"/>
    </row>
    <row r="173" spans="1:16" s="411" customFormat="1">
      <c r="A173" s="439" t="s">
        <v>10</v>
      </c>
      <c r="B173" s="430" t="s">
        <v>1</v>
      </c>
      <c r="C173" s="428">
        <f>C175</f>
        <v>1730</v>
      </c>
      <c r="E173" s="405"/>
      <c r="F173" s="405"/>
      <c r="G173" s="405"/>
      <c r="H173" s="405"/>
      <c r="I173" s="405"/>
      <c r="J173" s="405"/>
    </row>
    <row r="174" spans="1:16" s="411" customFormat="1">
      <c r="A174" s="480"/>
      <c r="B174" s="423" t="s">
        <v>2</v>
      </c>
      <c r="C174" s="428">
        <f>C176</f>
        <v>1713.4</v>
      </c>
      <c r="E174" s="405"/>
      <c r="F174" s="405"/>
      <c r="G174" s="405"/>
      <c r="H174" s="405"/>
      <c r="I174" s="405"/>
      <c r="J174" s="405"/>
    </row>
    <row r="175" spans="1:16" s="411" customFormat="1">
      <c r="A175" s="479" t="s">
        <v>24</v>
      </c>
      <c r="B175" s="425" t="s">
        <v>1</v>
      </c>
      <c r="C175" s="443">
        <f>C177+C217+C229</f>
        <v>1730</v>
      </c>
    </row>
    <row r="176" spans="1:16" s="411" customFormat="1">
      <c r="A176" s="450"/>
      <c r="B176" s="423" t="s">
        <v>2</v>
      </c>
      <c r="C176" s="443">
        <f>C178</f>
        <v>1713.4</v>
      </c>
    </row>
    <row r="177" spans="1:10" s="411" customFormat="1">
      <c r="A177" s="469" t="s">
        <v>17</v>
      </c>
      <c r="B177" s="430" t="s">
        <v>1</v>
      </c>
      <c r="C177" s="443">
        <f>C179+C191+C201</f>
        <v>1713.4</v>
      </c>
      <c r="E177" s="405"/>
      <c r="F177" s="405"/>
      <c r="G177" s="405"/>
      <c r="H177" s="405"/>
      <c r="I177" s="405"/>
      <c r="J177" s="405"/>
    </row>
    <row r="178" spans="1:10" s="411" customFormat="1">
      <c r="A178" s="438"/>
      <c r="B178" s="423" t="s">
        <v>2</v>
      </c>
      <c r="C178" s="443">
        <f>C180+C192+C202</f>
        <v>1713.4</v>
      </c>
      <c r="E178" s="405"/>
      <c r="F178" s="405"/>
      <c r="G178" s="405"/>
      <c r="H178" s="405"/>
      <c r="I178" s="405"/>
      <c r="J178" s="405"/>
    </row>
    <row r="179" spans="1:10" s="411" customFormat="1">
      <c r="A179" s="325" t="s">
        <v>225</v>
      </c>
      <c r="B179" s="430" t="s">
        <v>1</v>
      </c>
      <c r="C179" s="428">
        <f>C181+C183+C185+C187+C189</f>
        <v>-6.1000000000000014</v>
      </c>
      <c r="E179" s="405"/>
      <c r="F179" s="405"/>
      <c r="G179" s="405"/>
      <c r="H179" s="405"/>
      <c r="I179" s="405"/>
      <c r="J179" s="405"/>
    </row>
    <row r="180" spans="1:10" s="411" customFormat="1">
      <c r="A180" s="444"/>
      <c r="B180" s="423" t="s">
        <v>2</v>
      </c>
      <c r="C180" s="428">
        <f>C182+C184+C186+C188+C190</f>
        <v>-6.1000000000000014</v>
      </c>
      <c r="E180" s="405"/>
      <c r="F180" s="405"/>
      <c r="G180" s="405"/>
      <c r="H180" s="405"/>
      <c r="I180" s="405"/>
      <c r="J180" s="405"/>
    </row>
    <row r="181" spans="1:10" s="411" customFormat="1">
      <c r="A181" s="468" t="s">
        <v>281</v>
      </c>
      <c r="B181" s="425" t="s">
        <v>1</v>
      </c>
      <c r="C181" s="443">
        <v>-19.600000000000001</v>
      </c>
    </row>
    <row r="182" spans="1:10" s="411" customFormat="1">
      <c r="A182" s="478"/>
      <c r="B182" s="423" t="s">
        <v>2</v>
      </c>
      <c r="C182" s="443">
        <v>-19.600000000000001</v>
      </c>
    </row>
    <row r="183" spans="1:10" s="411" customFormat="1">
      <c r="A183" s="468" t="s">
        <v>282</v>
      </c>
      <c r="B183" s="430" t="s">
        <v>1</v>
      </c>
      <c r="C183" s="443">
        <v>-3.2</v>
      </c>
      <c r="E183" s="405"/>
      <c r="F183" s="405"/>
      <c r="G183" s="405"/>
      <c r="H183" s="405"/>
      <c r="I183" s="405"/>
      <c r="J183" s="405"/>
    </row>
    <row r="184" spans="1:10" s="411" customFormat="1">
      <c r="A184" s="444"/>
      <c r="B184" s="423" t="s">
        <v>2</v>
      </c>
      <c r="C184" s="443">
        <v>-3.2</v>
      </c>
      <c r="E184" s="405"/>
      <c r="F184" s="405"/>
      <c r="G184" s="405"/>
      <c r="H184" s="405"/>
      <c r="I184" s="405"/>
      <c r="J184" s="405"/>
    </row>
    <row r="185" spans="1:10" s="411" customFormat="1">
      <c r="A185" s="468" t="s">
        <v>283</v>
      </c>
      <c r="B185" s="430" t="s">
        <v>1</v>
      </c>
      <c r="C185" s="443">
        <v>-0.8</v>
      </c>
      <c r="E185" s="405"/>
      <c r="F185" s="405"/>
      <c r="G185" s="405"/>
      <c r="H185" s="405"/>
      <c r="I185" s="405"/>
      <c r="J185" s="405"/>
    </row>
    <row r="186" spans="1:10" s="411" customFormat="1">
      <c r="A186" s="444"/>
      <c r="B186" s="423" t="s">
        <v>2</v>
      </c>
      <c r="C186" s="443">
        <v>-0.8</v>
      </c>
      <c r="E186" s="405"/>
      <c r="F186" s="405"/>
      <c r="G186" s="405"/>
      <c r="H186" s="405"/>
      <c r="I186" s="405"/>
      <c r="J186" s="405"/>
    </row>
    <row r="187" spans="1:10" s="411" customFormat="1">
      <c r="A187" s="468" t="s">
        <v>284</v>
      </c>
      <c r="B187" s="430" t="s">
        <v>1</v>
      </c>
      <c r="C187" s="443">
        <v>-0.7</v>
      </c>
      <c r="E187" s="405"/>
      <c r="F187" s="405"/>
      <c r="G187" s="405"/>
      <c r="H187" s="405"/>
      <c r="I187" s="405"/>
      <c r="J187" s="405"/>
    </row>
    <row r="188" spans="1:10" s="411" customFormat="1">
      <c r="A188" s="444"/>
      <c r="B188" s="423" t="s">
        <v>2</v>
      </c>
      <c r="C188" s="443">
        <v>-0.7</v>
      </c>
      <c r="E188" s="405"/>
      <c r="F188" s="405"/>
      <c r="G188" s="405"/>
      <c r="H188" s="405"/>
      <c r="I188" s="405"/>
      <c r="J188" s="405"/>
    </row>
    <row r="189" spans="1:10" s="411" customFormat="1">
      <c r="A189" s="445" t="s">
        <v>285</v>
      </c>
      <c r="B189" s="430" t="s">
        <v>1</v>
      </c>
      <c r="C189" s="443">
        <v>18.2</v>
      </c>
      <c r="E189" s="405"/>
      <c r="F189" s="405"/>
      <c r="G189" s="405"/>
      <c r="H189" s="405"/>
      <c r="I189" s="405"/>
      <c r="J189" s="405"/>
    </row>
    <row r="190" spans="1:10" s="411" customFormat="1">
      <c r="A190" s="444"/>
      <c r="B190" s="423" t="s">
        <v>2</v>
      </c>
      <c r="C190" s="443">
        <v>18.2</v>
      </c>
      <c r="E190" s="405"/>
      <c r="F190" s="405"/>
      <c r="G190" s="405"/>
      <c r="H190" s="405"/>
      <c r="I190" s="405"/>
      <c r="J190" s="405"/>
    </row>
    <row r="191" spans="1:10" s="411" customFormat="1">
      <c r="A191" s="477" t="s">
        <v>164</v>
      </c>
      <c r="B191" s="430" t="s">
        <v>1</v>
      </c>
      <c r="C191" s="443">
        <f>C193+C195+C197+C199</f>
        <v>9.5</v>
      </c>
      <c r="E191" s="405"/>
      <c r="F191" s="405"/>
      <c r="G191" s="405"/>
      <c r="H191" s="405"/>
      <c r="I191" s="405"/>
      <c r="J191" s="405"/>
    </row>
    <row r="192" spans="1:10" s="411" customFormat="1">
      <c r="A192" s="444"/>
      <c r="B192" s="423" t="s">
        <v>2</v>
      </c>
      <c r="C192" s="443">
        <f>C194+C196+C198+C200</f>
        <v>9.5</v>
      </c>
      <c r="E192" s="405"/>
      <c r="F192" s="405"/>
      <c r="G192" s="405"/>
      <c r="H192" s="405"/>
      <c r="I192" s="405"/>
      <c r="J192" s="405"/>
    </row>
    <row r="193" spans="1:10" s="411" customFormat="1">
      <c r="A193" s="445" t="s">
        <v>286</v>
      </c>
      <c r="B193" s="430" t="s">
        <v>1</v>
      </c>
      <c r="C193" s="443">
        <v>-0.5</v>
      </c>
      <c r="E193" s="405"/>
      <c r="F193" s="405"/>
      <c r="G193" s="405"/>
      <c r="H193" s="405"/>
      <c r="I193" s="405"/>
      <c r="J193" s="405"/>
    </row>
    <row r="194" spans="1:10" s="411" customFormat="1">
      <c r="A194" s="444"/>
      <c r="B194" s="423" t="s">
        <v>2</v>
      </c>
      <c r="C194" s="443">
        <v>-0.5</v>
      </c>
      <c r="E194" s="405"/>
      <c r="F194" s="405"/>
      <c r="G194" s="405"/>
      <c r="H194" s="405"/>
      <c r="I194" s="405"/>
      <c r="J194" s="405"/>
    </row>
    <row r="195" spans="1:10" s="411" customFormat="1">
      <c r="A195" s="445" t="s">
        <v>72</v>
      </c>
      <c r="B195" s="430" t="s">
        <v>1</v>
      </c>
      <c r="C195" s="428">
        <v>-21.87</v>
      </c>
      <c r="E195" s="405"/>
      <c r="F195" s="405"/>
      <c r="G195" s="405"/>
      <c r="H195" s="405"/>
      <c r="I195" s="405"/>
      <c r="J195" s="405"/>
    </row>
    <row r="196" spans="1:10" s="411" customFormat="1">
      <c r="A196" s="444"/>
      <c r="B196" s="423" t="s">
        <v>2</v>
      </c>
      <c r="C196" s="428">
        <v>-21.87</v>
      </c>
      <c r="E196" s="405"/>
      <c r="F196" s="405"/>
      <c r="G196" s="405"/>
      <c r="H196" s="405"/>
      <c r="I196" s="405"/>
      <c r="J196" s="405"/>
    </row>
    <row r="197" spans="1:10" s="411" customFormat="1">
      <c r="A197" s="309" t="s">
        <v>287</v>
      </c>
      <c r="B197" s="425" t="s">
        <v>1</v>
      </c>
      <c r="C197" s="443">
        <v>21.87</v>
      </c>
    </row>
    <row r="198" spans="1:10" s="411" customFormat="1">
      <c r="A198" s="309"/>
      <c r="B198" s="423" t="s">
        <v>2</v>
      </c>
      <c r="C198" s="443">
        <v>21.87</v>
      </c>
    </row>
    <row r="199" spans="1:10" s="411" customFormat="1">
      <c r="A199" s="431" t="s">
        <v>288</v>
      </c>
      <c r="B199" s="430" t="s">
        <v>1</v>
      </c>
      <c r="C199" s="428">
        <v>10</v>
      </c>
    </row>
    <row r="200" spans="1:10" s="411" customFormat="1">
      <c r="A200" s="444"/>
      <c r="B200" s="423" t="s">
        <v>2</v>
      </c>
      <c r="C200" s="428">
        <v>10</v>
      </c>
    </row>
    <row r="201" spans="1:10" s="411" customFormat="1">
      <c r="A201" s="476" t="s">
        <v>230</v>
      </c>
      <c r="B201" s="430" t="s">
        <v>1</v>
      </c>
      <c r="C201" s="428">
        <f>C203+C205+C207+C209+C211+C213+C215</f>
        <v>1710</v>
      </c>
      <c r="E201" s="405"/>
      <c r="F201" s="405"/>
      <c r="G201" s="405"/>
      <c r="H201" s="405"/>
      <c r="I201" s="405"/>
      <c r="J201" s="405"/>
    </row>
    <row r="202" spans="1:10" s="411" customFormat="1">
      <c r="A202" s="444"/>
      <c r="B202" s="423" t="s">
        <v>2</v>
      </c>
      <c r="C202" s="428">
        <f>C204+C206+C208+C210+C212+C214+C216</f>
        <v>1710</v>
      </c>
      <c r="E202" s="405"/>
      <c r="F202" s="405"/>
      <c r="G202" s="405"/>
      <c r="H202" s="405"/>
      <c r="I202" s="405"/>
      <c r="J202" s="405"/>
    </row>
    <row r="203" spans="1:10" s="411" customFormat="1">
      <c r="A203" s="309" t="s">
        <v>289</v>
      </c>
      <c r="B203" s="425" t="s">
        <v>1</v>
      </c>
      <c r="C203" s="443">
        <v>570</v>
      </c>
    </row>
    <row r="204" spans="1:10" s="411" customFormat="1">
      <c r="A204" s="309"/>
      <c r="B204" s="423" t="s">
        <v>2</v>
      </c>
      <c r="C204" s="443">
        <v>570</v>
      </c>
    </row>
    <row r="205" spans="1:10" s="411" customFormat="1">
      <c r="A205" s="308" t="s">
        <v>290</v>
      </c>
      <c r="B205" s="430" t="s">
        <v>1</v>
      </c>
      <c r="C205" s="443">
        <v>335</v>
      </c>
      <c r="E205" s="405"/>
      <c r="F205" s="405"/>
      <c r="G205" s="405"/>
      <c r="H205" s="405"/>
      <c r="I205" s="405"/>
      <c r="J205" s="405"/>
    </row>
    <row r="206" spans="1:10" s="411" customFormat="1">
      <c r="A206" s="444"/>
      <c r="B206" s="423" t="s">
        <v>2</v>
      </c>
      <c r="C206" s="443">
        <v>335</v>
      </c>
      <c r="E206" s="405"/>
      <c r="F206" s="405"/>
      <c r="G206" s="405"/>
      <c r="H206" s="405"/>
      <c r="I206" s="405"/>
      <c r="J206" s="405"/>
    </row>
    <row r="207" spans="1:10" s="411" customFormat="1">
      <c r="A207" s="431" t="s">
        <v>291</v>
      </c>
      <c r="B207" s="430" t="s">
        <v>1</v>
      </c>
      <c r="C207" s="428">
        <v>155</v>
      </c>
      <c r="E207" s="405"/>
      <c r="F207" s="405"/>
      <c r="G207" s="405"/>
      <c r="H207" s="405"/>
      <c r="I207" s="405"/>
      <c r="J207" s="405"/>
    </row>
    <row r="208" spans="1:10" s="411" customFormat="1">
      <c r="A208" s="444"/>
      <c r="B208" s="423" t="s">
        <v>2</v>
      </c>
      <c r="C208" s="428">
        <v>155</v>
      </c>
      <c r="E208" s="405"/>
      <c r="F208" s="405"/>
      <c r="G208" s="405"/>
      <c r="H208" s="405"/>
      <c r="I208" s="405"/>
      <c r="J208" s="405"/>
    </row>
    <row r="209" spans="1:10" s="411" customFormat="1">
      <c r="A209" s="309" t="s">
        <v>292</v>
      </c>
      <c r="B209" s="425" t="s">
        <v>1</v>
      </c>
      <c r="C209" s="443">
        <v>150</v>
      </c>
    </row>
    <row r="210" spans="1:10" s="411" customFormat="1">
      <c r="A210" s="309"/>
      <c r="B210" s="423" t="s">
        <v>2</v>
      </c>
      <c r="C210" s="443">
        <v>150</v>
      </c>
    </row>
    <row r="211" spans="1:10" s="411" customFormat="1">
      <c r="A211" s="308" t="s">
        <v>293</v>
      </c>
      <c r="B211" s="430" t="s">
        <v>1</v>
      </c>
      <c r="C211" s="443">
        <v>450</v>
      </c>
      <c r="E211" s="405"/>
      <c r="F211" s="405"/>
      <c r="G211" s="405"/>
      <c r="H211" s="405"/>
      <c r="I211" s="405"/>
      <c r="J211" s="405"/>
    </row>
    <row r="212" spans="1:10" s="411" customFormat="1">
      <c r="A212" s="444"/>
      <c r="B212" s="423" t="s">
        <v>2</v>
      </c>
      <c r="C212" s="443">
        <v>450</v>
      </c>
      <c r="E212" s="405"/>
      <c r="F212" s="405"/>
      <c r="G212" s="405"/>
      <c r="H212" s="405"/>
      <c r="I212" s="405"/>
      <c r="J212" s="405"/>
    </row>
    <row r="213" spans="1:10" s="411" customFormat="1">
      <c r="A213" s="431" t="s">
        <v>294</v>
      </c>
      <c r="B213" s="430" t="s">
        <v>1</v>
      </c>
      <c r="C213" s="428">
        <v>30</v>
      </c>
      <c r="E213" s="405"/>
      <c r="F213" s="405"/>
      <c r="G213" s="405"/>
      <c r="H213" s="405"/>
      <c r="I213" s="405"/>
      <c r="J213" s="405"/>
    </row>
    <row r="214" spans="1:10" s="411" customFormat="1">
      <c r="A214" s="444"/>
      <c r="B214" s="423" t="s">
        <v>2</v>
      </c>
      <c r="C214" s="428">
        <v>30</v>
      </c>
      <c r="E214" s="405"/>
      <c r="F214" s="405"/>
      <c r="G214" s="405"/>
      <c r="H214" s="405"/>
      <c r="I214" s="405"/>
      <c r="J214" s="405"/>
    </row>
    <row r="215" spans="1:10" s="411" customFormat="1">
      <c r="A215" s="431" t="s">
        <v>288</v>
      </c>
      <c r="B215" s="430" t="s">
        <v>1</v>
      </c>
      <c r="C215" s="428">
        <v>20</v>
      </c>
      <c r="E215" s="405"/>
      <c r="F215" s="405"/>
      <c r="G215" s="405"/>
      <c r="H215" s="405"/>
      <c r="I215" s="405"/>
      <c r="J215" s="405"/>
    </row>
    <row r="216" spans="1:10" s="411" customFormat="1">
      <c r="A216" s="444"/>
      <c r="B216" s="423" t="s">
        <v>2</v>
      </c>
      <c r="C216" s="428">
        <v>20</v>
      </c>
      <c r="E216" s="405"/>
      <c r="F216" s="405"/>
      <c r="G216" s="405"/>
      <c r="H216" s="405"/>
      <c r="I216" s="405"/>
      <c r="J216" s="405"/>
    </row>
    <row r="217" spans="1:10" s="411" customFormat="1">
      <c r="A217" s="431" t="s">
        <v>69</v>
      </c>
      <c r="B217" s="430" t="s">
        <v>1</v>
      </c>
      <c r="C217" s="428">
        <f>C219+C225</f>
        <v>16.100000000000001</v>
      </c>
      <c r="E217" s="405"/>
      <c r="F217" s="405"/>
      <c r="G217" s="405"/>
      <c r="H217" s="405"/>
      <c r="I217" s="405"/>
      <c r="J217" s="405"/>
    </row>
    <row r="218" spans="1:10" s="411" customFormat="1">
      <c r="A218" s="444"/>
      <c r="B218" s="423" t="s">
        <v>2</v>
      </c>
      <c r="C218" s="428">
        <f>C220+C226</f>
        <v>16.100000000000001</v>
      </c>
      <c r="E218" s="405"/>
      <c r="F218" s="405"/>
      <c r="G218" s="405"/>
      <c r="H218" s="405"/>
      <c r="I218" s="405"/>
      <c r="J218" s="405"/>
    </row>
    <row r="219" spans="1:10" s="411" customFormat="1">
      <c r="A219" s="446" t="s">
        <v>225</v>
      </c>
      <c r="B219" s="425" t="s">
        <v>1</v>
      </c>
      <c r="C219" s="443">
        <f>C221+C223</f>
        <v>36.1</v>
      </c>
    </row>
    <row r="220" spans="1:10" s="411" customFormat="1">
      <c r="A220" s="309"/>
      <c r="B220" s="423" t="s">
        <v>2</v>
      </c>
      <c r="C220" s="443">
        <f>C222+C224</f>
        <v>36.1</v>
      </c>
    </row>
    <row r="221" spans="1:10" s="411" customFormat="1">
      <c r="A221" s="308" t="s">
        <v>295</v>
      </c>
      <c r="B221" s="430" t="s">
        <v>1</v>
      </c>
      <c r="C221" s="443">
        <v>16.100000000000001</v>
      </c>
      <c r="E221" s="405"/>
      <c r="F221" s="405"/>
      <c r="G221" s="405"/>
      <c r="H221" s="405"/>
      <c r="I221" s="405"/>
      <c r="J221" s="405"/>
    </row>
    <row r="222" spans="1:10" s="411" customFormat="1">
      <c r="A222" s="444"/>
      <c r="B222" s="423" t="s">
        <v>2</v>
      </c>
      <c r="C222" s="443">
        <v>16.100000000000001</v>
      </c>
      <c r="E222" s="405"/>
      <c r="F222" s="405"/>
      <c r="G222" s="405"/>
      <c r="H222" s="405"/>
      <c r="I222" s="405"/>
      <c r="J222" s="405"/>
    </row>
    <row r="223" spans="1:10" s="411" customFormat="1">
      <c r="A223" s="431" t="s">
        <v>296</v>
      </c>
      <c r="B223" s="430" t="s">
        <v>1</v>
      </c>
      <c r="C223" s="428">
        <v>20</v>
      </c>
      <c r="E223" s="405"/>
      <c r="F223" s="405"/>
      <c r="G223" s="405"/>
      <c r="H223" s="405"/>
      <c r="I223" s="405"/>
      <c r="J223" s="405"/>
    </row>
    <row r="224" spans="1:10" s="411" customFormat="1">
      <c r="A224" s="444"/>
      <c r="B224" s="423" t="s">
        <v>2</v>
      </c>
      <c r="C224" s="428">
        <v>20</v>
      </c>
      <c r="E224" s="405"/>
      <c r="F224" s="405"/>
      <c r="G224" s="405"/>
      <c r="H224" s="405"/>
      <c r="I224" s="405"/>
      <c r="J224" s="405"/>
    </row>
    <row r="225" spans="1:10" s="411" customFormat="1">
      <c r="A225" s="476" t="s">
        <v>297</v>
      </c>
      <c r="B225" s="430" t="s">
        <v>1</v>
      </c>
      <c r="C225" s="428">
        <f>C227</f>
        <v>-20</v>
      </c>
      <c r="E225" s="405"/>
      <c r="F225" s="405"/>
      <c r="G225" s="405"/>
      <c r="H225" s="405"/>
      <c r="I225" s="405"/>
      <c r="J225" s="405"/>
    </row>
    <row r="226" spans="1:10" s="411" customFormat="1">
      <c r="A226" s="444"/>
      <c r="B226" s="423" t="s">
        <v>2</v>
      </c>
      <c r="C226" s="428">
        <f>C228</f>
        <v>-20</v>
      </c>
      <c r="E226" s="405"/>
      <c r="F226" s="405"/>
      <c r="G226" s="405"/>
      <c r="H226" s="405"/>
      <c r="I226" s="405"/>
      <c r="J226" s="405"/>
    </row>
    <row r="227" spans="1:10" s="411" customFormat="1">
      <c r="A227" s="309" t="s">
        <v>298</v>
      </c>
      <c r="B227" s="425" t="s">
        <v>1</v>
      </c>
      <c r="C227" s="443">
        <v>-20</v>
      </c>
    </row>
    <row r="228" spans="1:10" s="411" customFormat="1">
      <c r="A228" s="309"/>
      <c r="B228" s="423" t="s">
        <v>2</v>
      </c>
      <c r="C228" s="443">
        <v>-20</v>
      </c>
    </row>
    <row r="229" spans="1:10" s="411" customFormat="1">
      <c r="A229" s="448" t="s">
        <v>248</v>
      </c>
      <c r="B229" s="430" t="s">
        <v>1</v>
      </c>
      <c r="C229" s="443">
        <f>C231</f>
        <v>0.5</v>
      </c>
      <c r="E229" s="405"/>
      <c r="F229" s="405"/>
      <c r="G229" s="405"/>
      <c r="H229" s="405"/>
      <c r="I229" s="405"/>
      <c r="J229" s="405"/>
    </row>
    <row r="230" spans="1:10" s="411" customFormat="1">
      <c r="A230" s="444"/>
      <c r="B230" s="423" t="s">
        <v>2</v>
      </c>
      <c r="C230" s="443">
        <f>C232</f>
        <v>0.5</v>
      </c>
      <c r="E230" s="405"/>
      <c r="F230" s="405"/>
      <c r="G230" s="405"/>
      <c r="H230" s="405"/>
      <c r="I230" s="405"/>
      <c r="J230" s="405"/>
    </row>
    <row r="231" spans="1:10" s="411" customFormat="1">
      <c r="A231" s="476" t="s">
        <v>299</v>
      </c>
      <c r="B231" s="430" t="s">
        <v>1</v>
      </c>
      <c r="C231" s="428">
        <f>C233</f>
        <v>0.5</v>
      </c>
      <c r="E231" s="405"/>
      <c r="F231" s="405"/>
      <c r="G231" s="405"/>
      <c r="H231" s="405"/>
      <c r="I231" s="405"/>
      <c r="J231" s="405"/>
    </row>
    <row r="232" spans="1:10" s="411" customFormat="1">
      <c r="A232" s="444"/>
      <c r="B232" s="423" t="s">
        <v>2</v>
      </c>
      <c r="C232" s="428">
        <f>C234</f>
        <v>0.5</v>
      </c>
      <c r="E232" s="405"/>
      <c r="F232" s="405"/>
      <c r="G232" s="405"/>
      <c r="H232" s="405"/>
      <c r="I232" s="405"/>
      <c r="J232" s="405"/>
    </row>
    <row r="233" spans="1:10" s="411" customFormat="1" ht="30">
      <c r="A233" s="308" t="s">
        <v>84</v>
      </c>
      <c r="B233" s="430" t="s">
        <v>1</v>
      </c>
      <c r="C233" s="428">
        <v>0.5</v>
      </c>
      <c r="E233" s="405"/>
      <c r="F233" s="405"/>
      <c r="G233" s="405"/>
      <c r="H233" s="405"/>
      <c r="I233" s="405"/>
      <c r="J233" s="405"/>
    </row>
    <row r="234" spans="1:10" s="411" customFormat="1">
      <c r="A234" s="444"/>
      <c r="B234" s="423" t="s">
        <v>2</v>
      </c>
      <c r="C234" s="428">
        <v>0.5</v>
      </c>
      <c r="E234" s="405"/>
      <c r="F234" s="405"/>
      <c r="G234" s="405"/>
      <c r="H234" s="405"/>
      <c r="I234" s="405"/>
      <c r="J234" s="405"/>
    </row>
    <row r="235" spans="1:10" s="411" customFormat="1">
      <c r="A235" s="580" t="s">
        <v>64</v>
      </c>
      <c r="B235" s="580"/>
      <c r="C235" s="560"/>
      <c r="E235" s="405"/>
      <c r="F235" s="405"/>
      <c r="G235" s="405"/>
      <c r="H235" s="405"/>
      <c r="I235" s="405"/>
      <c r="J235" s="405"/>
    </row>
    <row r="236" spans="1:10" s="411" customFormat="1">
      <c r="A236" s="426" t="s">
        <v>15</v>
      </c>
      <c r="B236" s="430" t="s">
        <v>1</v>
      </c>
      <c r="C236" s="428">
        <f>C238+C246</f>
        <v>575.5</v>
      </c>
      <c r="E236" s="405"/>
      <c r="F236" s="405"/>
      <c r="G236" s="405"/>
      <c r="H236" s="405"/>
      <c r="I236" s="405"/>
      <c r="J236" s="405"/>
    </row>
    <row r="237" spans="1:10" s="411" customFormat="1">
      <c r="A237" s="438" t="s">
        <v>16</v>
      </c>
      <c r="B237" s="423" t="s">
        <v>2</v>
      </c>
      <c r="C237" s="428">
        <f>C239+C247</f>
        <v>575.5</v>
      </c>
      <c r="E237" s="405"/>
      <c r="F237" s="405"/>
      <c r="G237" s="405"/>
      <c r="H237" s="405"/>
      <c r="I237" s="405"/>
      <c r="J237" s="405"/>
    </row>
    <row r="238" spans="1:10" s="411" customFormat="1">
      <c r="A238" s="462" t="s">
        <v>20</v>
      </c>
      <c r="B238" s="425" t="s">
        <v>1</v>
      </c>
      <c r="C238" s="443">
        <f>C240</f>
        <v>352</v>
      </c>
    </row>
    <row r="239" spans="1:10" s="411" customFormat="1">
      <c r="A239" s="451" t="s">
        <v>21</v>
      </c>
      <c r="B239" s="423" t="s">
        <v>2</v>
      </c>
      <c r="C239" s="443">
        <f>C241</f>
        <v>352</v>
      </c>
    </row>
    <row r="240" spans="1:10" s="411" customFormat="1">
      <c r="A240" s="433" t="s">
        <v>10</v>
      </c>
      <c r="B240" s="430" t="s">
        <v>1</v>
      </c>
      <c r="C240" s="443">
        <f>C242</f>
        <v>352</v>
      </c>
      <c r="E240" s="405"/>
      <c r="F240" s="405"/>
      <c r="G240" s="405"/>
      <c r="H240" s="405"/>
      <c r="I240" s="405"/>
      <c r="J240" s="405"/>
    </row>
    <row r="241" spans="1:10" s="411" customFormat="1">
      <c r="A241" s="424"/>
      <c r="B241" s="423" t="s">
        <v>2</v>
      </c>
      <c r="C241" s="443">
        <f>C243</f>
        <v>352</v>
      </c>
      <c r="E241" s="405"/>
      <c r="F241" s="405"/>
      <c r="G241" s="405"/>
      <c r="H241" s="405"/>
      <c r="I241" s="405"/>
      <c r="J241" s="405"/>
    </row>
    <row r="242" spans="1:10" s="411" customFormat="1">
      <c r="A242" s="449" t="s">
        <v>24</v>
      </c>
      <c r="B242" s="430" t="s">
        <v>1</v>
      </c>
      <c r="C242" s="428">
        <f>C284+C325</f>
        <v>352</v>
      </c>
      <c r="E242" s="405"/>
      <c r="F242" s="405"/>
      <c r="G242" s="405"/>
      <c r="H242" s="405"/>
      <c r="I242" s="405"/>
      <c r="J242" s="405"/>
    </row>
    <row r="243" spans="1:10" s="411" customFormat="1">
      <c r="A243" s="432"/>
      <c r="B243" s="423" t="s">
        <v>2</v>
      </c>
      <c r="C243" s="428">
        <f>C285+C326</f>
        <v>352</v>
      </c>
      <c r="E243" s="405"/>
      <c r="F243" s="405"/>
      <c r="G243" s="405"/>
      <c r="H243" s="405"/>
      <c r="I243" s="405"/>
      <c r="J243" s="405"/>
    </row>
    <row r="244" spans="1:10" s="411" customFormat="1">
      <c r="A244" s="431" t="s">
        <v>25</v>
      </c>
      <c r="B244" s="430" t="s">
        <v>1</v>
      </c>
      <c r="C244" s="428">
        <f>C286+C327</f>
        <v>352</v>
      </c>
      <c r="E244" s="405"/>
      <c r="F244" s="405"/>
      <c r="G244" s="405"/>
      <c r="H244" s="405"/>
      <c r="I244" s="405"/>
      <c r="J244" s="405"/>
    </row>
    <row r="245" spans="1:10" s="411" customFormat="1">
      <c r="A245" s="447"/>
      <c r="B245" s="423" t="s">
        <v>2</v>
      </c>
      <c r="C245" s="428">
        <f>C287+C328</f>
        <v>352</v>
      </c>
      <c r="E245" s="405"/>
      <c r="F245" s="405"/>
      <c r="G245" s="405"/>
      <c r="H245" s="405"/>
      <c r="I245" s="405"/>
      <c r="J245" s="405"/>
    </row>
    <row r="246" spans="1:10" s="411" customFormat="1">
      <c r="A246" s="462" t="s">
        <v>167</v>
      </c>
      <c r="B246" s="425" t="s">
        <v>1</v>
      </c>
      <c r="C246" s="443">
        <f t="shared" ref="C246:C251" si="15">C248</f>
        <v>223.5</v>
      </c>
    </row>
    <row r="247" spans="1:10" s="411" customFormat="1">
      <c r="A247" s="451" t="s">
        <v>21</v>
      </c>
      <c r="B247" s="423" t="s">
        <v>2</v>
      </c>
      <c r="C247" s="443">
        <f t="shared" si="15"/>
        <v>223.5</v>
      </c>
    </row>
    <row r="248" spans="1:10" s="411" customFormat="1">
      <c r="A248" s="433" t="s">
        <v>10</v>
      </c>
      <c r="B248" s="430" t="s">
        <v>1</v>
      </c>
      <c r="C248" s="443">
        <f t="shared" si="15"/>
        <v>223.5</v>
      </c>
      <c r="E248" s="405"/>
      <c r="F248" s="405"/>
      <c r="G248" s="405"/>
      <c r="H248" s="405"/>
      <c r="I248" s="405"/>
      <c r="J248" s="405"/>
    </row>
    <row r="249" spans="1:10" s="411" customFormat="1">
      <c r="A249" s="424"/>
      <c r="B249" s="423" t="s">
        <v>2</v>
      </c>
      <c r="C249" s="443">
        <f t="shared" si="15"/>
        <v>223.5</v>
      </c>
      <c r="E249" s="405"/>
      <c r="F249" s="405"/>
      <c r="G249" s="405"/>
      <c r="H249" s="405"/>
      <c r="I249" s="405"/>
      <c r="J249" s="405"/>
    </row>
    <row r="250" spans="1:10" s="411" customFormat="1">
      <c r="A250" s="449" t="s">
        <v>24</v>
      </c>
      <c r="B250" s="430" t="s">
        <v>1</v>
      </c>
      <c r="C250" s="428">
        <f t="shared" si="15"/>
        <v>223.5</v>
      </c>
      <c r="E250" s="405"/>
      <c r="F250" s="405"/>
      <c r="G250" s="405"/>
      <c r="H250" s="405"/>
      <c r="I250" s="405"/>
      <c r="J250" s="405"/>
    </row>
    <row r="251" spans="1:10" s="411" customFormat="1">
      <c r="A251" s="432"/>
      <c r="B251" s="423" t="s">
        <v>2</v>
      </c>
      <c r="C251" s="428">
        <f t="shared" si="15"/>
        <v>223.5</v>
      </c>
      <c r="E251" s="405"/>
      <c r="F251" s="405"/>
      <c r="G251" s="405"/>
      <c r="H251" s="405"/>
      <c r="I251" s="405"/>
      <c r="J251" s="405"/>
    </row>
    <row r="252" spans="1:10" s="411" customFormat="1">
      <c r="A252" s="431" t="s">
        <v>25</v>
      </c>
      <c r="B252" s="430" t="s">
        <v>1</v>
      </c>
      <c r="C252" s="428">
        <f>C261</f>
        <v>223.5</v>
      </c>
      <c r="E252" s="405"/>
      <c r="F252" s="405"/>
      <c r="G252" s="405"/>
      <c r="H252" s="405"/>
      <c r="I252" s="405"/>
      <c r="J252" s="405"/>
    </row>
    <row r="253" spans="1:10" s="411" customFormat="1">
      <c r="A253" s="447"/>
      <c r="B253" s="423" t="s">
        <v>2</v>
      </c>
      <c r="C253" s="428">
        <f>C262</f>
        <v>223.5</v>
      </c>
      <c r="E253" s="405"/>
      <c r="F253" s="405"/>
      <c r="G253" s="405"/>
      <c r="H253" s="405"/>
      <c r="I253" s="405"/>
      <c r="J253" s="405"/>
    </row>
    <row r="254" spans="1:10" s="411" customFormat="1">
      <c r="A254" s="581" t="s">
        <v>48</v>
      </c>
      <c r="B254" s="581"/>
      <c r="C254" s="579"/>
      <c r="E254" s="405"/>
      <c r="F254" s="405"/>
      <c r="G254" s="405"/>
      <c r="H254" s="405"/>
      <c r="I254" s="405"/>
      <c r="J254" s="405"/>
    </row>
    <row r="255" spans="1:10" s="411" customFormat="1">
      <c r="A255" s="434" t="s">
        <v>49</v>
      </c>
      <c r="B255" s="430" t="s">
        <v>1</v>
      </c>
      <c r="C255" s="428">
        <f t="shared" ref="C255:C260" si="16">C257</f>
        <v>223.5</v>
      </c>
      <c r="E255" s="405"/>
      <c r="F255" s="405"/>
      <c r="G255" s="405"/>
      <c r="H255" s="405"/>
      <c r="I255" s="405"/>
      <c r="J255" s="405"/>
    </row>
    <row r="256" spans="1:10" s="411" customFormat="1">
      <c r="A256" s="432" t="s">
        <v>9</v>
      </c>
      <c r="B256" s="423" t="s">
        <v>2</v>
      </c>
      <c r="C256" s="428">
        <f t="shared" si="16"/>
        <v>223.5</v>
      </c>
      <c r="E256" s="405"/>
      <c r="F256" s="405"/>
      <c r="G256" s="405"/>
      <c r="H256" s="405"/>
      <c r="I256" s="405"/>
      <c r="J256" s="405"/>
    </row>
    <row r="257" spans="1:10" s="411" customFormat="1" ht="15" customHeight="1">
      <c r="A257" s="433" t="s">
        <v>10</v>
      </c>
      <c r="B257" s="430" t="s">
        <v>1</v>
      </c>
      <c r="C257" s="443">
        <f t="shared" si="16"/>
        <v>223.5</v>
      </c>
      <c r="E257" s="405"/>
      <c r="F257" s="405"/>
      <c r="G257" s="405"/>
      <c r="H257" s="405"/>
      <c r="I257" s="405"/>
      <c r="J257" s="405"/>
    </row>
    <row r="258" spans="1:10" s="411" customFormat="1">
      <c r="A258" s="424"/>
      <c r="B258" s="423" t="s">
        <v>2</v>
      </c>
      <c r="C258" s="443">
        <f t="shared" si="16"/>
        <v>223.5</v>
      </c>
      <c r="E258" s="405"/>
      <c r="F258" s="405"/>
      <c r="G258" s="405"/>
      <c r="H258" s="405"/>
      <c r="I258" s="405"/>
      <c r="J258" s="405"/>
    </row>
    <row r="259" spans="1:10" s="411" customFormat="1">
      <c r="A259" s="449" t="s">
        <v>24</v>
      </c>
      <c r="B259" s="430" t="s">
        <v>1</v>
      </c>
      <c r="C259" s="428">
        <f t="shared" si="16"/>
        <v>223.5</v>
      </c>
      <c r="E259" s="405"/>
      <c r="F259" s="405"/>
      <c r="G259" s="405"/>
      <c r="H259" s="405"/>
      <c r="I259" s="405"/>
      <c r="J259" s="405"/>
    </row>
    <row r="260" spans="1:10" s="411" customFormat="1">
      <c r="A260" s="432"/>
      <c r="B260" s="423" t="s">
        <v>2</v>
      </c>
      <c r="C260" s="428">
        <f t="shared" si="16"/>
        <v>223.5</v>
      </c>
      <c r="E260" s="405"/>
      <c r="F260" s="405"/>
      <c r="G260" s="405"/>
      <c r="H260" s="405"/>
      <c r="I260" s="405"/>
      <c r="J260" s="405"/>
    </row>
    <row r="261" spans="1:10" s="411" customFormat="1" ht="15" customHeight="1">
      <c r="A261" s="431" t="s">
        <v>25</v>
      </c>
      <c r="B261" s="430" t="s">
        <v>1</v>
      </c>
      <c r="C261" s="443">
        <f>C263+C275</f>
        <v>223.5</v>
      </c>
      <c r="E261" s="405"/>
      <c r="F261" s="405"/>
      <c r="G261" s="405"/>
      <c r="H261" s="405"/>
      <c r="I261" s="405"/>
      <c r="J261" s="405"/>
    </row>
    <row r="262" spans="1:10" s="411" customFormat="1">
      <c r="A262" s="474"/>
      <c r="B262" s="423" t="s">
        <v>2</v>
      </c>
      <c r="C262" s="443">
        <f>C264+C276</f>
        <v>223.5</v>
      </c>
      <c r="E262" s="405"/>
      <c r="F262" s="405"/>
      <c r="G262" s="405"/>
      <c r="H262" s="405"/>
      <c r="I262" s="405"/>
      <c r="J262" s="405"/>
    </row>
    <row r="263" spans="1:10" s="411" customFormat="1">
      <c r="A263" s="446" t="s">
        <v>300</v>
      </c>
      <c r="B263" s="425" t="s">
        <v>1</v>
      </c>
      <c r="C263" s="443">
        <f>C265+C267+C269+C271+C273</f>
        <v>215</v>
      </c>
    </row>
    <row r="264" spans="1:10" s="411" customFormat="1">
      <c r="A264" s="446"/>
      <c r="B264" s="423" t="s">
        <v>2</v>
      </c>
      <c r="C264" s="443">
        <f>C266+C268+C270+C272+C274</f>
        <v>215</v>
      </c>
    </row>
    <row r="265" spans="1:10" s="411" customFormat="1" ht="46.5" customHeight="1">
      <c r="A265" s="310" t="s">
        <v>301</v>
      </c>
      <c r="B265" s="430" t="s">
        <v>1</v>
      </c>
      <c r="C265" s="443">
        <v>155</v>
      </c>
      <c r="E265" s="405"/>
      <c r="F265" s="405"/>
      <c r="G265" s="405"/>
      <c r="H265" s="405"/>
      <c r="I265" s="405"/>
      <c r="J265" s="405"/>
    </row>
    <row r="266" spans="1:10" s="411" customFormat="1" ht="15.75" customHeight="1">
      <c r="A266" s="444"/>
      <c r="B266" s="423" t="s">
        <v>2</v>
      </c>
      <c r="C266" s="443">
        <v>155</v>
      </c>
      <c r="E266" s="405"/>
      <c r="F266" s="405"/>
      <c r="G266" s="405"/>
      <c r="H266" s="405"/>
      <c r="I266" s="405"/>
      <c r="J266" s="405"/>
    </row>
    <row r="267" spans="1:10" s="411" customFormat="1" ht="27.75" customHeight="1">
      <c r="A267" s="310" t="s">
        <v>302</v>
      </c>
      <c r="B267" s="430" t="s">
        <v>1</v>
      </c>
      <c r="C267" s="443">
        <v>17</v>
      </c>
      <c r="E267" s="405"/>
      <c r="F267" s="405"/>
      <c r="G267" s="405"/>
      <c r="H267" s="405"/>
      <c r="I267" s="405"/>
      <c r="J267" s="405"/>
    </row>
    <row r="268" spans="1:10" s="411" customFormat="1" ht="15.75" customHeight="1">
      <c r="A268" s="444"/>
      <c r="B268" s="423" t="s">
        <v>2</v>
      </c>
      <c r="C268" s="443">
        <v>17</v>
      </c>
      <c r="E268" s="405"/>
      <c r="F268" s="405"/>
      <c r="G268" s="405"/>
      <c r="H268" s="405"/>
      <c r="I268" s="405"/>
      <c r="J268" s="405"/>
    </row>
    <row r="269" spans="1:10" s="411" customFormat="1" ht="31.5" customHeight="1">
      <c r="A269" s="473" t="s">
        <v>303</v>
      </c>
      <c r="B269" s="471" t="s">
        <v>1</v>
      </c>
      <c r="C269" s="443">
        <v>24</v>
      </c>
      <c r="E269" s="405"/>
      <c r="F269" s="405"/>
      <c r="G269" s="405"/>
      <c r="H269" s="405"/>
      <c r="I269" s="405"/>
      <c r="J269" s="405"/>
    </row>
    <row r="270" spans="1:10" s="411" customFormat="1" ht="15.75" customHeight="1">
      <c r="A270" s="444"/>
      <c r="B270" s="423" t="s">
        <v>2</v>
      </c>
      <c r="C270" s="443">
        <v>24</v>
      </c>
      <c r="E270" s="405"/>
      <c r="F270" s="405"/>
      <c r="G270" s="405"/>
      <c r="H270" s="405"/>
      <c r="I270" s="405"/>
      <c r="J270" s="405"/>
    </row>
    <row r="271" spans="1:10" s="411" customFormat="1" ht="29.25" customHeight="1">
      <c r="A271" s="472" t="s">
        <v>304</v>
      </c>
      <c r="B271" s="471" t="s">
        <v>1</v>
      </c>
      <c r="C271" s="443">
        <v>14</v>
      </c>
      <c r="E271" s="405"/>
      <c r="F271" s="405"/>
      <c r="G271" s="405"/>
      <c r="H271" s="405"/>
      <c r="I271" s="405"/>
      <c r="J271" s="405"/>
    </row>
    <row r="272" spans="1:10" s="411" customFormat="1" ht="15.75" customHeight="1">
      <c r="A272" s="444"/>
      <c r="B272" s="423" t="s">
        <v>2</v>
      </c>
      <c r="C272" s="443">
        <v>14</v>
      </c>
      <c r="E272" s="405"/>
      <c r="F272" s="405"/>
      <c r="G272" s="405"/>
      <c r="H272" s="405"/>
      <c r="I272" s="405"/>
      <c r="J272" s="405"/>
    </row>
    <row r="273" spans="1:10" s="411" customFormat="1" ht="33" customHeight="1">
      <c r="A273" s="472" t="s">
        <v>305</v>
      </c>
      <c r="B273" s="471" t="s">
        <v>1</v>
      </c>
      <c r="C273" s="443">
        <v>5</v>
      </c>
      <c r="E273" s="405"/>
      <c r="F273" s="405"/>
      <c r="G273" s="405"/>
      <c r="H273" s="405"/>
      <c r="I273" s="405"/>
      <c r="J273" s="405"/>
    </row>
    <row r="274" spans="1:10" s="411" customFormat="1" ht="15.75" customHeight="1">
      <c r="A274" s="444"/>
      <c r="B274" s="423" t="s">
        <v>2</v>
      </c>
      <c r="C274" s="443">
        <v>5</v>
      </c>
      <c r="E274" s="405"/>
      <c r="F274" s="405"/>
      <c r="G274" s="405"/>
      <c r="H274" s="405"/>
      <c r="I274" s="405"/>
      <c r="J274" s="405"/>
    </row>
    <row r="275" spans="1:10" s="411" customFormat="1">
      <c r="A275" s="446" t="s">
        <v>297</v>
      </c>
      <c r="B275" s="425" t="s">
        <v>1</v>
      </c>
      <c r="C275" s="443">
        <f>C277</f>
        <v>8.5</v>
      </c>
    </row>
    <row r="276" spans="1:10" s="411" customFormat="1">
      <c r="A276" s="446"/>
      <c r="B276" s="423" t="s">
        <v>2</v>
      </c>
      <c r="C276" s="443">
        <f>C278</f>
        <v>8.5</v>
      </c>
    </row>
    <row r="277" spans="1:10" s="411" customFormat="1" ht="45.75" customHeight="1">
      <c r="A277" s="310" t="s">
        <v>306</v>
      </c>
      <c r="B277" s="430" t="s">
        <v>1</v>
      </c>
      <c r="C277" s="443">
        <v>8.5</v>
      </c>
      <c r="E277" s="405"/>
      <c r="F277" s="405"/>
      <c r="G277" s="405"/>
      <c r="H277" s="405"/>
      <c r="I277" s="405"/>
      <c r="J277" s="405"/>
    </row>
    <row r="278" spans="1:10" s="411" customFormat="1" ht="15.75" customHeight="1">
      <c r="A278" s="444"/>
      <c r="B278" s="423" t="s">
        <v>2</v>
      </c>
      <c r="C278" s="443">
        <v>8.5</v>
      </c>
      <c r="E278" s="405"/>
      <c r="F278" s="405"/>
      <c r="G278" s="405"/>
      <c r="H278" s="405"/>
      <c r="I278" s="405"/>
      <c r="J278" s="405"/>
    </row>
    <row r="279" spans="1:10">
      <c r="A279" s="582" t="s">
        <v>249</v>
      </c>
      <c r="B279" s="566"/>
      <c r="C279" s="567"/>
      <c r="D279" s="441"/>
      <c r="E279" s="442"/>
      <c r="F279" s="441"/>
      <c r="G279" s="441"/>
      <c r="H279" s="441"/>
      <c r="I279" s="440"/>
    </row>
    <row r="280" spans="1:10" s="411" customFormat="1">
      <c r="A280" s="462" t="s">
        <v>20</v>
      </c>
      <c r="B280" s="425" t="s">
        <v>1</v>
      </c>
      <c r="C280" s="443">
        <f t="shared" ref="C280:C285" si="17">C282</f>
        <v>69</v>
      </c>
    </row>
    <row r="281" spans="1:10" s="411" customFormat="1">
      <c r="A281" s="451" t="s">
        <v>21</v>
      </c>
      <c r="B281" s="423" t="s">
        <v>2</v>
      </c>
      <c r="C281" s="443">
        <f t="shared" si="17"/>
        <v>69</v>
      </c>
    </row>
    <row r="282" spans="1:10" s="411" customFormat="1">
      <c r="A282" s="433" t="s">
        <v>10</v>
      </c>
      <c r="B282" s="430" t="s">
        <v>1</v>
      </c>
      <c r="C282" s="443">
        <f t="shared" si="17"/>
        <v>69</v>
      </c>
      <c r="E282" s="405"/>
      <c r="F282" s="405"/>
      <c r="G282" s="405"/>
      <c r="H282" s="405"/>
      <c r="I282" s="405"/>
      <c r="J282" s="405"/>
    </row>
    <row r="283" spans="1:10" s="411" customFormat="1">
      <c r="A283" s="424"/>
      <c r="B283" s="423" t="s">
        <v>2</v>
      </c>
      <c r="C283" s="443">
        <f t="shared" si="17"/>
        <v>69</v>
      </c>
      <c r="E283" s="405"/>
      <c r="F283" s="405"/>
      <c r="G283" s="405"/>
      <c r="H283" s="405"/>
      <c r="I283" s="405"/>
      <c r="J283" s="405"/>
    </row>
    <row r="284" spans="1:10" s="411" customFormat="1">
      <c r="A284" s="449" t="s">
        <v>24</v>
      </c>
      <c r="B284" s="430" t="s">
        <v>1</v>
      </c>
      <c r="C284" s="428">
        <f t="shared" si="17"/>
        <v>69</v>
      </c>
      <c r="E284" s="405"/>
      <c r="F284" s="405"/>
      <c r="G284" s="405"/>
      <c r="H284" s="405"/>
      <c r="I284" s="405"/>
      <c r="J284" s="405"/>
    </row>
    <row r="285" spans="1:10" s="411" customFormat="1">
      <c r="A285" s="432"/>
      <c r="B285" s="423" t="s">
        <v>2</v>
      </c>
      <c r="C285" s="428">
        <f t="shared" si="17"/>
        <v>69</v>
      </c>
      <c r="E285" s="405"/>
      <c r="F285" s="405"/>
      <c r="G285" s="405"/>
      <c r="H285" s="405"/>
      <c r="I285" s="405"/>
      <c r="J285" s="405"/>
    </row>
    <row r="286" spans="1:10" s="411" customFormat="1">
      <c r="A286" s="431" t="s">
        <v>25</v>
      </c>
      <c r="B286" s="430" t="s">
        <v>1</v>
      </c>
      <c r="C286" s="428">
        <f>C288+C314</f>
        <v>69</v>
      </c>
      <c r="E286" s="405"/>
      <c r="F286" s="405"/>
      <c r="G286" s="405"/>
      <c r="H286" s="405"/>
      <c r="I286" s="405"/>
      <c r="J286" s="405"/>
    </row>
    <row r="287" spans="1:10" s="411" customFormat="1">
      <c r="A287" s="447"/>
      <c r="B287" s="423" t="s">
        <v>2</v>
      </c>
      <c r="C287" s="428">
        <f>C289+C315</f>
        <v>69</v>
      </c>
      <c r="E287" s="405"/>
      <c r="F287" s="405"/>
      <c r="G287" s="405"/>
      <c r="H287" s="405"/>
      <c r="I287" s="405"/>
      <c r="J287" s="405"/>
    </row>
    <row r="288" spans="1:10" s="411" customFormat="1">
      <c r="A288" s="427" t="s">
        <v>307</v>
      </c>
      <c r="B288" s="430" t="s">
        <v>1</v>
      </c>
      <c r="C288" s="443">
        <f>C290+C292+C294+C296+C298+C300+C302+C304+C306+C308+C310+C312</f>
        <v>0</v>
      </c>
      <c r="E288" s="405"/>
      <c r="F288" s="405"/>
      <c r="G288" s="405"/>
      <c r="H288" s="405"/>
      <c r="I288" s="405"/>
      <c r="J288" s="405"/>
    </row>
    <row r="289" spans="1:10" s="411" customFormat="1">
      <c r="A289" s="424"/>
      <c r="B289" s="423" t="s">
        <v>2</v>
      </c>
      <c r="C289" s="443">
        <f>C291+C293+C295+C297+C299+C301+C303+C305+C307+C309+C311+C313</f>
        <v>0</v>
      </c>
      <c r="E289" s="405"/>
      <c r="F289" s="405"/>
      <c r="G289" s="405"/>
      <c r="H289" s="405"/>
      <c r="I289" s="405"/>
      <c r="J289" s="405"/>
    </row>
    <row r="290" spans="1:10" s="411" customFormat="1" ht="30">
      <c r="A290" s="470" t="s">
        <v>308</v>
      </c>
      <c r="B290" s="430" t="s">
        <v>1</v>
      </c>
      <c r="C290" s="428">
        <v>-8.14</v>
      </c>
      <c r="E290" s="405"/>
      <c r="F290" s="405"/>
      <c r="G290" s="405"/>
      <c r="H290" s="405"/>
      <c r="I290" s="405"/>
      <c r="J290" s="405"/>
    </row>
    <row r="291" spans="1:10" s="411" customFormat="1">
      <c r="A291" s="432"/>
      <c r="B291" s="423" t="s">
        <v>2</v>
      </c>
      <c r="C291" s="428">
        <v>-8.14</v>
      </c>
      <c r="E291" s="405"/>
      <c r="F291" s="405"/>
      <c r="G291" s="405"/>
      <c r="H291" s="405"/>
      <c r="I291" s="405"/>
      <c r="J291" s="405"/>
    </row>
    <row r="292" spans="1:10" s="411" customFormat="1" ht="30">
      <c r="A292" s="308" t="s">
        <v>309</v>
      </c>
      <c r="B292" s="430" t="s">
        <v>1</v>
      </c>
      <c r="C292" s="428">
        <v>-8.14</v>
      </c>
      <c r="E292" s="405"/>
      <c r="F292" s="405"/>
      <c r="G292" s="405"/>
      <c r="H292" s="405"/>
      <c r="I292" s="405"/>
      <c r="J292" s="405"/>
    </row>
    <row r="293" spans="1:10" s="411" customFormat="1">
      <c r="A293" s="466"/>
      <c r="B293" s="423" t="s">
        <v>2</v>
      </c>
      <c r="C293" s="428">
        <v>-8.14</v>
      </c>
      <c r="E293" s="405"/>
      <c r="F293" s="405"/>
      <c r="G293" s="405"/>
      <c r="H293" s="405"/>
      <c r="I293" s="405"/>
      <c r="J293" s="405"/>
    </row>
    <row r="294" spans="1:10" s="411" customFormat="1" ht="30">
      <c r="A294" s="470" t="s">
        <v>310</v>
      </c>
      <c r="B294" s="430" t="s">
        <v>1</v>
      </c>
      <c r="C294" s="428">
        <v>-8.14</v>
      </c>
      <c r="E294" s="405"/>
      <c r="F294" s="405"/>
      <c r="G294" s="405"/>
      <c r="H294" s="405"/>
      <c r="I294" s="405"/>
      <c r="J294" s="405"/>
    </row>
    <row r="295" spans="1:10" s="411" customFormat="1">
      <c r="A295" s="444"/>
      <c r="B295" s="423" t="s">
        <v>2</v>
      </c>
      <c r="C295" s="428">
        <v>-8.14</v>
      </c>
      <c r="E295" s="405"/>
      <c r="F295" s="405"/>
      <c r="G295" s="405"/>
      <c r="H295" s="405"/>
      <c r="I295" s="405"/>
      <c r="J295" s="405"/>
    </row>
    <row r="296" spans="1:10" s="411" customFormat="1" ht="30">
      <c r="A296" s="308" t="s">
        <v>311</v>
      </c>
      <c r="B296" s="430" t="s">
        <v>1</v>
      </c>
      <c r="C296" s="428">
        <v>-8.14</v>
      </c>
      <c r="E296" s="405"/>
      <c r="F296" s="405"/>
      <c r="G296" s="405"/>
      <c r="H296" s="405"/>
      <c r="I296" s="405"/>
      <c r="J296" s="405"/>
    </row>
    <row r="297" spans="1:10" s="411" customFormat="1">
      <c r="A297" s="466"/>
      <c r="B297" s="423" t="s">
        <v>2</v>
      </c>
      <c r="C297" s="428">
        <v>-8.14</v>
      </c>
      <c r="E297" s="405"/>
      <c r="F297" s="405"/>
      <c r="G297" s="405"/>
      <c r="H297" s="405"/>
      <c r="I297" s="405"/>
      <c r="J297" s="405"/>
    </row>
    <row r="298" spans="1:10" s="411" customFormat="1" ht="30">
      <c r="A298" s="308" t="s">
        <v>312</v>
      </c>
      <c r="B298" s="430" t="s">
        <v>1</v>
      </c>
      <c r="C298" s="428">
        <v>5.4</v>
      </c>
      <c r="E298" s="405"/>
      <c r="F298" s="405"/>
      <c r="G298" s="405"/>
      <c r="H298" s="405"/>
      <c r="I298" s="405"/>
      <c r="J298" s="405"/>
    </row>
    <row r="299" spans="1:10" s="411" customFormat="1">
      <c r="A299" s="466"/>
      <c r="B299" s="423" t="s">
        <v>2</v>
      </c>
      <c r="C299" s="428">
        <v>5.4</v>
      </c>
      <c r="E299" s="405"/>
      <c r="F299" s="405"/>
      <c r="G299" s="405"/>
      <c r="H299" s="405"/>
      <c r="I299" s="405"/>
      <c r="J299" s="405"/>
    </row>
    <row r="300" spans="1:10" s="411" customFormat="1" ht="45">
      <c r="A300" s="308" t="s">
        <v>313</v>
      </c>
      <c r="B300" s="430" t="s">
        <v>1</v>
      </c>
      <c r="C300" s="428">
        <v>2.74</v>
      </c>
      <c r="E300" s="405"/>
      <c r="F300" s="405"/>
      <c r="G300" s="405"/>
      <c r="H300" s="405"/>
      <c r="I300" s="405"/>
      <c r="J300" s="405"/>
    </row>
    <row r="301" spans="1:10" s="411" customFormat="1">
      <c r="A301" s="466"/>
      <c r="B301" s="423" t="s">
        <v>2</v>
      </c>
      <c r="C301" s="428">
        <v>2.74</v>
      </c>
      <c r="E301" s="405"/>
      <c r="F301" s="405"/>
      <c r="G301" s="405"/>
      <c r="H301" s="405"/>
      <c r="I301" s="405"/>
      <c r="J301" s="405"/>
    </row>
    <row r="302" spans="1:10" s="411" customFormat="1" ht="30">
      <c r="A302" s="308" t="s">
        <v>314</v>
      </c>
      <c r="B302" s="430" t="s">
        <v>1</v>
      </c>
      <c r="C302" s="428">
        <v>5.4</v>
      </c>
      <c r="E302" s="405"/>
      <c r="F302" s="405"/>
      <c r="G302" s="405"/>
      <c r="H302" s="405"/>
      <c r="I302" s="405"/>
      <c r="J302" s="405"/>
    </row>
    <row r="303" spans="1:10" s="411" customFormat="1">
      <c r="A303" s="466"/>
      <c r="B303" s="423" t="s">
        <v>2</v>
      </c>
      <c r="C303" s="428">
        <v>5.4</v>
      </c>
      <c r="E303" s="405"/>
      <c r="F303" s="405"/>
      <c r="G303" s="405"/>
      <c r="H303" s="405"/>
      <c r="I303" s="405"/>
      <c r="J303" s="405"/>
    </row>
    <row r="304" spans="1:10" s="411" customFormat="1" ht="27.75" customHeight="1">
      <c r="A304" s="308" t="s">
        <v>315</v>
      </c>
      <c r="B304" s="430" t="s">
        <v>1</v>
      </c>
      <c r="C304" s="428">
        <v>2.74</v>
      </c>
      <c r="E304" s="405"/>
      <c r="F304" s="405"/>
      <c r="G304" s="405"/>
      <c r="H304" s="405"/>
      <c r="I304" s="405"/>
      <c r="J304" s="405"/>
    </row>
    <row r="305" spans="1:10" s="411" customFormat="1">
      <c r="A305" s="466"/>
      <c r="B305" s="423" t="s">
        <v>2</v>
      </c>
      <c r="C305" s="428">
        <v>2.74</v>
      </c>
      <c r="E305" s="405"/>
      <c r="F305" s="405"/>
      <c r="G305" s="405"/>
      <c r="H305" s="405"/>
      <c r="I305" s="405"/>
      <c r="J305" s="405"/>
    </row>
    <row r="306" spans="1:10" s="411" customFormat="1" ht="30">
      <c r="A306" s="308" t="s">
        <v>316</v>
      </c>
      <c r="B306" s="430" t="s">
        <v>1</v>
      </c>
      <c r="C306" s="428">
        <v>2.74</v>
      </c>
      <c r="E306" s="405"/>
      <c r="F306" s="405"/>
      <c r="G306" s="405"/>
      <c r="H306" s="405"/>
      <c r="I306" s="405"/>
      <c r="J306" s="405"/>
    </row>
    <row r="307" spans="1:10" s="411" customFormat="1">
      <c r="A307" s="466"/>
      <c r="B307" s="423" t="s">
        <v>2</v>
      </c>
      <c r="C307" s="428">
        <v>2.74</v>
      </c>
      <c r="E307" s="405"/>
      <c r="F307" s="405"/>
      <c r="G307" s="405"/>
      <c r="H307" s="405"/>
      <c r="I307" s="405"/>
      <c r="J307" s="405"/>
    </row>
    <row r="308" spans="1:10" s="411" customFormat="1" ht="30">
      <c r="A308" s="308" t="s">
        <v>317</v>
      </c>
      <c r="B308" s="430" t="s">
        <v>1</v>
      </c>
      <c r="C308" s="428">
        <v>5.4</v>
      </c>
      <c r="E308" s="405"/>
      <c r="F308" s="405"/>
      <c r="G308" s="405"/>
      <c r="H308" s="405"/>
      <c r="I308" s="405"/>
      <c r="J308" s="405"/>
    </row>
    <row r="309" spans="1:10" s="411" customFormat="1">
      <c r="A309" s="466"/>
      <c r="B309" s="423" t="s">
        <v>2</v>
      </c>
      <c r="C309" s="428">
        <v>5.4</v>
      </c>
      <c r="E309" s="405"/>
      <c r="F309" s="405"/>
      <c r="G309" s="405"/>
      <c r="H309" s="405"/>
      <c r="I309" s="405"/>
      <c r="J309" s="405"/>
    </row>
    <row r="310" spans="1:10" s="411" customFormat="1" ht="30">
      <c r="A310" s="308" t="s">
        <v>318</v>
      </c>
      <c r="B310" s="430" t="s">
        <v>1</v>
      </c>
      <c r="C310" s="428">
        <v>5.4</v>
      </c>
      <c r="E310" s="405"/>
      <c r="F310" s="405"/>
      <c r="G310" s="405"/>
      <c r="H310" s="405"/>
      <c r="I310" s="405"/>
      <c r="J310" s="405"/>
    </row>
    <row r="311" spans="1:10" s="411" customFormat="1">
      <c r="A311" s="466"/>
      <c r="B311" s="423" t="s">
        <v>2</v>
      </c>
      <c r="C311" s="428">
        <v>5.4</v>
      </c>
      <c r="E311" s="405"/>
      <c r="F311" s="405"/>
      <c r="G311" s="405"/>
      <c r="H311" s="405"/>
      <c r="I311" s="405"/>
      <c r="J311" s="405"/>
    </row>
    <row r="312" spans="1:10" s="411" customFormat="1" ht="45">
      <c r="A312" s="308" t="s">
        <v>319</v>
      </c>
      <c r="B312" s="430" t="s">
        <v>1</v>
      </c>
      <c r="C312" s="428">
        <v>2.74</v>
      </c>
      <c r="E312" s="405"/>
      <c r="F312" s="405"/>
      <c r="G312" s="405"/>
      <c r="H312" s="405"/>
      <c r="I312" s="405"/>
      <c r="J312" s="405"/>
    </row>
    <row r="313" spans="1:10" s="411" customFormat="1">
      <c r="A313" s="466"/>
      <c r="B313" s="423" t="s">
        <v>2</v>
      </c>
      <c r="C313" s="428">
        <v>2.74</v>
      </c>
      <c r="E313" s="405"/>
      <c r="F313" s="405"/>
      <c r="G313" s="405"/>
      <c r="H313" s="405"/>
      <c r="I313" s="405"/>
      <c r="J313" s="405"/>
    </row>
    <row r="314" spans="1:10" s="411" customFormat="1">
      <c r="A314" s="469" t="s">
        <v>320</v>
      </c>
      <c r="B314" s="430" t="s">
        <v>1</v>
      </c>
      <c r="C314" s="428">
        <f>C316+C318</f>
        <v>69</v>
      </c>
      <c r="E314" s="405"/>
      <c r="F314" s="405"/>
      <c r="G314" s="405"/>
      <c r="H314" s="405"/>
      <c r="I314" s="405"/>
      <c r="J314" s="405"/>
    </row>
    <row r="315" spans="1:10" s="411" customFormat="1">
      <c r="A315" s="466"/>
      <c r="B315" s="423" t="s">
        <v>2</v>
      </c>
      <c r="C315" s="428">
        <f>C317+C319</f>
        <v>69</v>
      </c>
      <c r="E315" s="405"/>
      <c r="F315" s="405"/>
      <c r="G315" s="405"/>
      <c r="H315" s="405"/>
      <c r="I315" s="405"/>
      <c r="J315" s="405"/>
    </row>
    <row r="316" spans="1:10" s="411" customFormat="1" ht="45">
      <c r="A316" s="308" t="s">
        <v>321</v>
      </c>
      <c r="B316" s="430" t="s">
        <v>1</v>
      </c>
      <c r="C316" s="428">
        <v>48</v>
      </c>
      <c r="E316" s="405"/>
      <c r="F316" s="405"/>
      <c r="G316" s="405"/>
      <c r="H316" s="405"/>
      <c r="I316" s="405"/>
      <c r="J316" s="405"/>
    </row>
    <row r="317" spans="1:10" s="411" customFormat="1">
      <c r="A317" s="466"/>
      <c r="B317" s="423" t="s">
        <v>2</v>
      </c>
      <c r="C317" s="428">
        <v>48</v>
      </c>
      <c r="E317" s="405"/>
      <c r="F317" s="405"/>
      <c r="G317" s="405"/>
      <c r="H317" s="405"/>
      <c r="I317" s="405"/>
      <c r="J317" s="405"/>
    </row>
    <row r="318" spans="1:10" s="411" customFormat="1">
      <c r="A318" s="308" t="s">
        <v>322</v>
      </c>
      <c r="B318" s="430" t="s">
        <v>1</v>
      </c>
      <c r="C318" s="428">
        <v>21</v>
      </c>
      <c r="E318" s="405"/>
      <c r="F318" s="405"/>
      <c r="G318" s="405"/>
      <c r="H318" s="405"/>
      <c r="I318" s="405"/>
      <c r="J318" s="405"/>
    </row>
    <row r="319" spans="1:10" s="411" customFormat="1">
      <c r="A319" s="466"/>
      <c r="B319" s="423" t="s">
        <v>2</v>
      </c>
      <c r="C319" s="428">
        <v>21</v>
      </c>
      <c r="E319" s="405"/>
      <c r="F319" s="405"/>
      <c r="G319" s="405"/>
      <c r="H319" s="405"/>
      <c r="I319" s="405"/>
      <c r="J319" s="405"/>
    </row>
    <row r="320" spans="1:10">
      <c r="A320" s="582" t="s">
        <v>37</v>
      </c>
      <c r="B320" s="566"/>
      <c r="C320" s="567"/>
      <c r="D320" s="441"/>
      <c r="E320" s="442"/>
      <c r="F320" s="441"/>
      <c r="G320" s="441"/>
      <c r="H320" s="441"/>
      <c r="I320" s="440"/>
    </row>
    <row r="321" spans="1:10" s="411" customFormat="1">
      <c r="A321" s="439" t="s">
        <v>20</v>
      </c>
      <c r="B321" s="430" t="s">
        <v>1</v>
      </c>
      <c r="C321" s="428">
        <f t="shared" ref="C321:C326" si="18">C323</f>
        <v>283</v>
      </c>
      <c r="E321" s="405"/>
      <c r="F321" s="405"/>
      <c r="G321" s="405"/>
      <c r="H321" s="405"/>
      <c r="I321" s="405"/>
      <c r="J321" s="405"/>
    </row>
    <row r="322" spans="1:10" s="411" customFormat="1">
      <c r="A322" s="438" t="s">
        <v>21</v>
      </c>
      <c r="B322" s="423" t="s">
        <v>2</v>
      </c>
      <c r="C322" s="428">
        <f t="shared" si="18"/>
        <v>283</v>
      </c>
      <c r="E322" s="405"/>
      <c r="F322" s="405"/>
      <c r="G322" s="405"/>
      <c r="H322" s="405"/>
      <c r="I322" s="405"/>
      <c r="J322" s="405"/>
    </row>
    <row r="323" spans="1:10" s="411" customFormat="1">
      <c r="A323" s="433" t="s">
        <v>10</v>
      </c>
      <c r="B323" s="430" t="s">
        <v>1</v>
      </c>
      <c r="C323" s="428">
        <f t="shared" si="18"/>
        <v>283</v>
      </c>
      <c r="E323" s="405"/>
      <c r="F323" s="405"/>
      <c r="G323" s="405"/>
      <c r="H323" s="405"/>
      <c r="I323" s="405"/>
      <c r="J323" s="405"/>
    </row>
    <row r="324" spans="1:10" s="411" customFormat="1">
      <c r="A324" s="424"/>
      <c r="B324" s="423" t="s">
        <v>2</v>
      </c>
      <c r="C324" s="428">
        <f t="shared" si="18"/>
        <v>283</v>
      </c>
      <c r="E324" s="405"/>
      <c r="F324" s="405"/>
      <c r="G324" s="405"/>
      <c r="H324" s="405"/>
      <c r="I324" s="405"/>
      <c r="J324" s="405"/>
    </row>
    <row r="325" spans="1:10" s="411" customFormat="1">
      <c r="A325" s="449" t="s">
        <v>24</v>
      </c>
      <c r="B325" s="430" t="s">
        <v>1</v>
      </c>
      <c r="C325" s="428">
        <f t="shared" si="18"/>
        <v>283</v>
      </c>
      <c r="E325" s="405"/>
      <c r="F325" s="405"/>
      <c r="G325" s="405"/>
      <c r="H325" s="405"/>
      <c r="I325" s="405"/>
      <c r="J325" s="405"/>
    </row>
    <row r="326" spans="1:10" s="411" customFormat="1">
      <c r="A326" s="432"/>
      <c r="B326" s="423" t="s">
        <v>2</v>
      </c>
      <c r="C326" s="428">
        <f t="shared" si="18"/>
        <v>283</v>
      </c>
      <c r="E326" s="405"/>
      <c r="F326" s="405"/>
      <c r="G326" s="405"/>
      <c r="H326" s="405"/>
      <c r="I326" s="405"/>
      <c r="J326" s="405"/>
    </row>
    <row r="327" spans="1:10" s="411" customFormat="1">
      <c r="A327" s="431" t="s">
        <v>25</v>
      </c>
      <c r="B327" s="430" t="s">
        <v>1</v>
      </c>
      <c r="C327" s="428">
        <f>C329+C331+C333</f>
        <v>283</v>
      </c>
      <c r="E327" s="405"/>
      <c r="F327" s="405"/>
      <c r="G327" s="405"/>
      <c r="H327" s="405"/>
      <c r="I327" s="405"/>
      <c r="J327" s="405"/>
    </row>
    <row r="328" spans="1:10" s="411" customFormat="1">
      <c r="A328" s="447"/>
      <c r="B328" s="423" t="s">
        <v>2</v>
      </c>
      <c r="C328" s="428">
        <f>C330+C332+C334</f>
        <v>283</v>
      </c>
      <c r="E328" s="405"/>
      <c r="F328" s="405"/>
      <c r="G328" s="405"/>
      <c r="H328" s="405"/>
      <c r="I328" s="405"/>
      <c r="J328" s="405"/>
    </row>
    <row r="329" spans="1:10" s="411" customFormat="1" ht="45">
      <c r="A329" s="467" t="s">
        <v>323</v>
      </c>
      <c r="B329" s="430" t="s">
        <v>1</v>
      </c>
      <c r="C329" s="428">
        <v>283</v>
      </c>
      <c r="E329" s="405"/>
      <c r="F329" s="405"/>
      <c r="G329" s="405"/>
      <c r="H329" s="405"/>
      <c r="I329" s="405"/>
      <c r="J329" s="405"/>
    </row>
    <row r="330" spans="1:10" s="411" customFormat="1">
      <c r="A330" s="466"/>
      <c r="B330" s="423" t="s">
        <v>2</v>
      </c>
      <c r="C330" s="428">
        <v>283</v>
      </c>
      <c r="E330" s="405"/>
      <c r="F330" s="405"/>
      <c r="G330" s="405"/>
      <c r="H330" s="405"/>
      <c r="I330" s="405"/>
      <c r="J330" s="405"/>
    </row>
    <row r="331" spans="1:10" s="411" customFormat="1" ht="30">
      <c r="A331" s="468" t="s">
        <v>324</v>
      </c>
      <c r="B331" s="430" t="s">
        <v>1</v>
      </c>
      <c r="C331" s="428">
        <v>-200</v>
      </c>
      <c r="E331" s="405"/>
      <c r="F331" s="405"/>
      <c r="G331" s="405"/>
      <c r="H331" s="405"/>
      <c r="I331" s="405"/>
      <c r="J331" s="405"/>
    </row>
    <row r="332" spans="1:10" s="411" customFormat="1">
      <c r="A332" s="466"/>
      <c r="B332" s="423" t="s">
        <v>2</v>
      </c>
      <c r="C332" s="428">
        <v>-200</v>
      </c>
      <c r="E332" s="405"/>
      <c r="F332" s="405"/>
      <c r="G332" s="405"/>
      <c r="H332" s="405"/>
      <c r="I332" s="405"/>
      <c r="J332" s="405"/>
    </row>
    <row r="333" spans="1:10" s="411" customFormat="1" ht="30">
      <c r="A333" s="467" t="s">
        <v>255</v>
      </c>
      <c r="B333" s="430" t="s">
        <v>1</v>
      </c>
      <c r="C333" s="428">
        <v>200</v>
      </c>
      <c r="E333" s="405"/>
      <c r="F333" s="405"/>
      <c r="G333" s="405"/>
      <c r="H333" s="405"/>
      <c r="I333" s="405"/>
      <c r="J333" s="405"/>
    </row>
    <row r="334" spans="1:10" s="411" customFormat="1">
      <c r="A334" s="466"/>
      <c r="B334" s="423" t="s">
        <v>2</v>
      </c>
      <c r="C334" s="428">
        <v>200</v>
      </c>
      <c r="E334" s="405"/>
      <c r="F334" s="405"/>
      <c r="G334" s="405"/>
      <c r="H334" s="405"/>
      <c r="I334" s="405"/>
      <c r="J334" s="405"/>
    </row>
    <row r="335" spans="1:10" s="411" customFormat="1">
      <c r="A335" s="465" t="s">
        <v>30</v>
      </c>
      <c r="B335" s="464"/>
      <c r="C335" s="463"/>
      <c r="D335" s="410"/>
      <c r="E335" s="442"/>
      <c r="F335" s="410"/>
      <c r="G335" s="410"/>
      <c r="H335" s="410"/>
      <c r="I335" s="410"/>
      <c r="J335" s="405"/>
    </row>
    <row r="336" spans="1:10" s="411" customFormat="1">
      <c r="A336" s="451" t="s">
        <v>15</v>
      </c>
      <c r="B336" s="425" t="s">
        <v>1</v>
      </c>
      <c r="C336" s="422">
        <f>C338+C346</f>
        <v>51</v>
      </c>
    </row>
    <row r="337" spans="1:10" s="411" customFormat="1">
      <c r="A337" s="451" t="s">
        <v>16</v>
      </c>
      <c r="B337" s="423" t="s">
        <v>2</v>
      </c>
      <c r="C337" s="422">
        <f>C339+C347</f>
        <v>51</v>
      </c>
    </row>
    <row r="338" spans="1:10">
      <c r="A338" s="462" t="s">
        <v>20</v>
      </c>
      <c r="B338" s="461" t="s">
        <v>1</v>
      </c>
      <c r="C338" s="443">
        <f>C340</f>
        <v>69</v>
      </c>
      <c r="D338" s="459" t="e">
        <f>D340</f>
        <v>#REF!</v>
      </c>
      <c r="E338" s="458"/>
      <c r="F338" s="457" t="e">
        <f t="shared" ref="F338:I339" si="19">F340</f>
        <v>#REF!</v>
      </c>
      <c r="G338" s="456" t="e">
        <f t="shared" si="19"/>
        <v>#REF!</v>
      </c>
      <c r="H338" s="456" t="e">
        <f t="shared" si="19"/>
        <v>#REF!</v>
      </c>
      <c r="I338" s="456" t="e">
        <f t="shared" si="19"/>
        <v>#REF!</v>
      </c>
    </row>
    <row r="339" spans="1:10">
      <c r="A339" s="438" t="s">
        <v>21</v>
      </c>
      <c r="B339" s="460" t="s">
        <v>2</v>
      </c>
      <c r="C339" s="443">
        <f>C341</f>
        <v>69</v>
      </c>
      <c r="D339" s="459" t="e">
        <f>D341</f>
        <v>#REF!</v>
      </c>
      <c r="E339" s="458"/>
      <c r="F339" s="457" t="e">
        <f t="shared" si="19"/>
        <v>#REF!</v>
      </c>
      <c r="G339" s="456" t="e">
        <f t="shared" si="19"/>
        <v>#REF!</v>
      </c>
      <c r="H339" s="456" t="e">
        <f t="shared" si="19"/>
        <v>#REF!</v>
      </c>
      <c r="I339" s="456" t="e">
        <f t="shared" si="19"/>
        <v>#REF!</v>
      </c>
    </row>
    <row r="340" spans="1:10">
      <c r="A340" s="433" t="s">
        <v>10</v>
      </c>
      <c r="B340" s="425" t="s">
        <v>1</v>
      </c>
      <c r="C340" s="443">
        <f>C342</f>
        <v>69</v>
      </c>
      <c r="D340" s="459" t="e">
        <f>D342+#REF!</f>
        <v>#REF!</v>
      </c>
      <c r="E340" s="458"/>
      <c r="F340" s="457" t="e">
        <f>F342+#REF!</f>
        <v>#REF!</v>
      </c>
      <c r="G340" s="456" t="e">
        <f>G342+#REF!</f>
        <v>#REF!</v>
      </c>
      <c r="H340" s="456" t="e">
        <f>H342+#REF!</f>
        <v>#REF!</v>
      </c>
      <c r="I340" s="456" t="e">
        <f>I342+#REF!</f>
        <v>#REF!</v>
      </c>
    </row>
    <row r="341" spans="1:10">
      <c r="A341" s="424"/>
      <c r="B341" s="423" t="s">
        <v>2</v>
      </c>
      <c r="C341" s="443">
        <f>C343</f>
        <v>69</v>
      </c>
      <c r="D341" s="459" t="e">
        <f>D343+#REF!</f>
        <v>#REF!</v>
      </c>
      <c r="E341" s="458"/>
      <c r="F341" s="457" t="e">
        <f>F343+#REF!</f>
        <v>#REF!</v>
      </c>
      <c r="G341" s="456" t="e">
        <f>G343+#REF!</f>
        <v>#REF!</v>
      </c>
      <c r="H341" s="456" t="e">
        <f>H343+#REF!</f>
        <v>#REF!</v>
      </c>
      <c r="I341" s="456" t="e">
        <f>I343+#REF!</f>
        <v>#REF!</v>
      </c>
    </row>
    <row r="342" spans="1:10">
      <c r="A342" s="426" t="s">
        <v>14</v>
      </c>
      <c r="B342" s="455" t="s">
        <v>1</v>
      </c>
      <c r="C342" s="443">
        <f>C344</f>
        <v>69</v>
      </c>
      <c r="D342" s="452">
        <f>D344</f>
        <v>0</v>
      </c>
      <c r="E342" s="401"/>
      <c r="F342" s="428">
        <f t="shared" ref="F342:I343" si="20">F344</f>
        <v>0</v>
      </c>
      <c r="G342" s="443">
        <f t="shared" si="20"/>
        <v>0</v>
      </c>
      <c r="H342" s="443">
        <f t="shared" si="20"/>
        <v>0</v>
      </c>
      <c r="I342" s="443">
        <f t="shared" si="20"/>
        <v>0</v>
      </c>
    </row>
    <row r="343" spans="1:10">
      <c r="A343" s="432"/>
      <c r="B343" s="453" t="s">
        <v>2</v>
      </c>
      <c r="C343" s="443">
        <f>C345</f>
        <v>69</v>
      </c>
      <c r="D343" s="452">
        <f>D345</f>
        <v>0</v>
      </c>
      <c r="E343" s="401"/>
      <c r="F343" s="428">
        <f t="shared" si="20"/>
        <v>0</v>
      </c>
      <c r="G343" s="443">
        <f t="shared" si="20"/>
        <v>0</v>
      </c>
      <c r="H343" s="443">
        <f t="shared" si="20"/>
        <v>0</v>
      </c>
      <c r="I343" s="443">
        <f t="shared" si="20"/>
        <v>0</v>
      </c>
    </row>
    <row r="344" spans="1:10">
      <c r="A344" s="433" t="s">
        <v>39</v>
      </c>
      <c r="B344" s="454" t="s">
        <v>1</v>
      </c>
      <c r="C344" s="443">
        <f>C378</f>
        <v>69</v>
      </c>
      <c r="D344" s="452">
        <f>D551+D596</f>
        <v>0</v>
      </c>
      <c r="E344" s="401"/>
      <c r="F344" s="428">
        <f t="shared" ref="F344:I345" si="21">F551+F596</f>
        <v>0</v>
      </c>
      <c r="G344" s="443">
        <f t="shared" si="21"/>
        <v>0</v>
      </c>
      <c r="H344" s="443">
        <f t="shared" si="21"/>
        <v>0</v>
      </c>
      <c r="I344" s="443">
        <f t="shared" si="21"/>
        <v>0</v>
      </c>
    </row>
    <row r="345" spans="1:10">
      <c r="A345" s="424"/>
      <c r="B345" s="453" t="s">
        <v>2</v>
      </c>
      <c r="C345" s="443">
        <f>C379</f>
        <v>69</v>
      </c>
      <c r="D345" s="452">
        <f>D552+D597</f>
        <v>0</v>
      </c>
      <c r="E345" s="401"/>
      <c r="F345" s="428">
        <f t="shared" si="21"/>
        <v>0</v>
      </c>
      <c r="G345" s="443">
        <f t="shared" si="21"/>
        <v>0</v>
      </c>
      <c r="H345" s="443">
        <f t="shared" si="21"/>
        <v>0</v>
      </c>
      <c r="I345" s="443">
        <f t="shared" si="21"/>
        <v>0</v>
      </c>
    </row>
    <row r="346" spans="1:10" s="411" customFormat="1">
      <c r="A346" s="434" t="s">
        <v>49</v>
      </c>
      <c r="B346" s="430" t="s">
        <v>1</v>
      </c>
      <c r="C346" s="443">
        <f>C348</f>
        <v>-18</v>
      </c>
      <c r="E346" s="405"/>
      <c r="F346" s="405"/>
      <c r="G346" s="405"/>
      <c r="H346" s="405"/>
      <c r="I346" s="405"/>
      <c r="J346" s="405"/>
    </row>
    <row r="347" spans="1:10" s="411" customFormat="1">
      <c r="A347" s="432" t="s">
        <v>9</v>
      </c>
      <c r="B347" s="423" t="s">
        <v>2</v>
      </c>
      <c r="C347" s="443">
        <f>C349</f>
        <v>-18</v>
      </c>
      <c r="E347" s="405"/>
      <c r="F347" s="405"/>
      <c r="G347" s="405"/>
      <c r="H347" s="405"/>
      <c r="I347" s="405"/>
      <c r="J347" s="405"/>
    </row>
    <row r="348" spans="1:10" s="411" customFormat="1">
      <c r="A348" s="433" t="s">
        <v>10</v>
      </c>
      <c r="B348" s="430" t="s">
        <v>1</v>
      </c>
      <c r="C348" s="428">
        <f>C350+C354</f>
        <v>-18</v>
      </c>
      <c r="E348" s="405"/>
      <c r="F348" s="405"/>
      <c r="G348" s="405"/>
      <c r="H348" s="405"/>
      <c r="I348" s="405"/>
      <c r="J348" s="405"/>
    </row>
    <row r="349" spans="1:10" s="411" customFormat="1">
      <c r="A349" s="424"/>
      <c r="B349" s="423" t="s">
        <v>2</v>
      </c>
      <c r="C349" s="428">
        <f>C351+C355</f>
        <v>-18</v>
      </c>
      <c r="E349" s="405"/>
      <c r="F349" s="405"/>
      <c r="G349" s="405"/>
      <c r="H349" s="405"/>
      <c r="I349" s="405"/>
      <c r="J349" s="405"/>
    </row>
    <row r="350" spans="1:10" s="411" customFormat="1">
      <c r="A350" s="451" t="s">
        <v>14</v>
      </c>
      <c r="B350" s="425" t="s">
        <v>1</v>
      </c>
      <c r="C350" s="422">
        <f>C352</f>
        <v>12</v>
      </c>
    </row>
    <row r="351" spans="1:10" s="411" customFormat="1">
      <c r="A351" s="450"/>
      <c r="B351" s="423" t="s">
        <v>2</v>
      </c>
      <c r="C351" s="422">
        <f>C353</f>
        <v>12</v>
      </c>
    </row>
    <row r="352" spans="1:10" s="411" customFormat="1">
      <c r="A352" s="433" t="s">
        <v>39</v>
      </c>
      <c r="B352" s="430" t="s">
        <v>1</v>
      </c>
      <c r="C352" s="443">
        <f>C390</f>
        <v>12</v>
      </c>
      <c r="E352" s="405"/>
      <c r="F352" s="405"/>
      <c r="G352" s="405"/>
      <c r="H352" s="405"/>
      <c r="I352" s="405"/>
      <c r="J352" s="405"/>
    </row>
    <row r="353" spans="1:10" s="411" customFormat="1">
      <c r="A353" s="424"/>
      <c r="B353" s="423" t="s">
        <v>2</v>
      </c>
      <c r="C353" s="443">
        <f>C391</f>
        <v>12</v>
      </c>
      <c r="E353" s="405"/>
      <c r="F353" s="405"/>
      <c r="G353" s="405"/>
      <c r="H353" s="405"/>
      <c r="I353" s="405"/>
      <c r="J353" s="405"/>
    </row>
    <row r="354" spans="1:10" s="411" customFormat="1">
      <c r="A354" s="448" t="s">
        <v>31</v>
      </c>
      <c r="B354" s="430" t="s">
        <v>1</v>
      </c>
      <c r="C354" s="428">
        <f>C365</f>
        <v>-30</v>
      </c>
      <c r="E354" s="405"/>
      <c r="F354" s="405"/>
      <c r="G354" s="405"/>
      <c r="H354" s="405"/>
      <c r="I354" s="405"/>
      <c r="J354" s="405"/>
    </row>
    <row r="355" spans="1:10" s="411" customFormat="1">
      <c r="A355" s="424"/>
      <c r="B355" s="423" t="s">
        <v>2</v>
      </c>
      <c r="C355" s="428">
        <f>C366</f>
        <v>-30</v>
      </c>
      <c r="E355" s="405"/>
      <c r="F355" s="405"/>
      <c r="G355" s="405"/>
      <c r="H355" s="405"/>
      <c r="I355" s="405"/>
      <c r="J355" s="405"/>
    </row>
    <row r="356" spans="1:10" s="411" customFormat="1">
      <c r="A356" s="581" t="s">
        <v>48</v>
      </c>
      <c r="B356" s="581"/>
      <c r="C356" s="579"/>
      <c r="E356" s="405"/>
      <c r="F356" s="405"/>
      <c r="G356" s="405"/>
      <c r="H356" s="405"/>
      <c r="I356" s="405"/>
      <c r="J356" s="405"/>
    </row>
    <row r="357" spans="1:10" s="411" customFormat="1">
      <c r="A357" s="434" t="s">
        <v>49</v>
      </c>
      <c r="B357" s="430" t="s">
        <v>1</v>
      </c>
      <c r="C357" s="428">
        <f t="shared" ref="C357:C364" si="22">C359</f>
        <v>-30</v>
      </c>
      <c r="E357" s="405"/>
      <c r="F357" s="405"/>
      <c r="G357" s="405"/>
      <c r="H357" s="405"/>
      <c r="I357" s="405"/>
      <c r="J357" s="405"/>
    </row>
    <row r="358" spans="1:10" s="411" customFormat="1">
      <c r="A358" s="432" t="s">
        <v>9</v>
      </c>
      <c r="B358" s="423" t="s">
        <v>2</v>
      </c>
      <c r="C358" s="428">
        <f t="shared" si="22"/>
        <v>-30</v>
      </c>
      <c r="E358" s="405"/>
      <c r="F358" s="405"/>
      <c r="G358" s="405"/>
      <c r="H358" s="405"/>
      <c r="I358" s="405"/>
      <c r="J358" s="405"/>
    </row>
    <row r="359" spans="1:10" s="411" customFormat="1">
      <c r="A359" s="433" t="s">
        <v>10</v>
      </c>
      <c r="B359" s="425" t="s">
        <v>1</v>
      </c>
      <c r="C359" s="422">
        <f t="shared" si="22"/>
        <v>-30</v>
      </c>
    </row>
    <row r="360" spans="1:10" s="411" customFormat="1">
      <c r="A360" s="424"/>
      <c r="B360" s="423" t="s">
        <v>2</v>
      </c>
      <c r="C360" s="443">
        <f t="shared" si="22"/>
        <v>-30</v>
      </c>
    </row>
    <row r="361" spans="1:10" s="411" customFormat="1">
      <c r="A361" s="449" t="s">
        <v>24</v>
      </c>
      <c r="B361" s="430" t="s">
        <v>1</v>
      </c>
      <c r="C361" s="428">
        <f t="shared" si="22"/>
        <v>-30</v>
      </c>
      <c r="E361" s="405"/>
      <c r="F361" s="405"/>
      <c r="G361" s="405"/>
      <c r="H361" s="405"/>
      <c r="I361" s="405"/>
      <c r="J361" s="405"/>
    </row>
    <row r="362" spans="1:10" s="411" customFormat="1">
      <c r="A362" s="432"/>
      <c r="B362" s="423" t="s">
        <v>2</v>
      </c>
      <c r="C362" s="428">
        <f t="shared" si="22"/>
        <v>-30</v>
      </c>
      <c r="E362" s="405"/>
      <c r="F362" s="405"/>
      <c r="G362" s="405"/>
      <c r="H362" s="405"/>
      <c r="I362" s="405"/>
      <c r="J362" s="405"/>
    </row>
    <row r="363" spans="1:10" s="411" customFormat="1">
      <c r="A363" s="448" t="s">
        <v>31</v>
      </c>
      <c r="B363" s="425" t="s">
        <v>1</v>
      </c>
      <c r="C363" s="422">
        <f t="shared" si="22"/>
        <v>-30</v>
      </c>
    </row>
    <row r="364" spans="1:10" s="411" customFormat="1">
      <c r="A364" s="447"/>
      <c r="B364" s="423" t="s">
        <v>2</v>
      </c>
      <c r="C364" s="422">
        <f t="shared" si="22"/>
        <v>-30</v>
      </c>
    </row>
    <row r="365" spans="1:10" s="411" customFormat="1">
      <c r="A365" s="446" t="s">
        <v>81</v>
      </c>
      <c r="B365" s="425" t="s">
        <v>1</v>
      </c>
      <c r="C365" s="422">
        <f>C367+C369</f>
        <v>-30</v>
      </c>
    </row>
    <row r="366" spans="1:10" s="411" customFormat="1">
      <c r="A366" s="446"/>
      <c r="B366" s="423" t="s">
        <v>2</v>
      </c>
      <c r="C366" s="422">
        <f>C368+C370</f>
        <v>-30</v>
      </c>
    </row>
    <row r="367" spans="1:10" s="411" customFormat="1" ht="30">
      <c r="A367" s="445" t="s">
        <v>325</v>
      </c>
      <c r="B367" s="430" t="s">
        <v>1</v>
      </c>
      <c r="C367" s="443">
        <v>19</v>
      </c>
      <c r="E367" s="405"/>
      <c r="F367" s="405"/>
      <c r="G367" s="405"/>
      <c r="H367" s="405"/>
      <c r="I367" s="405"/>
      <c r="J367" s="405"/>
    </row>
    <row r="368" spans="1:10" s="411" customFormat="1">
      <c r="A368" s="444"/>
      <c r="B368" s="423" t="s">
        <v>2</v>
      </c>
      <c r="C368" s="443">
        <v>19</v>
      </c>
      <c r="E368" s="405"/>
      <c r="F368" s="405"/>
      <c r="G368" s="405"/>
      <c r="H368" s="405"/>
      <c r="I368" s="405"/>
      <c r="J368" s="405"/>
    </row>
    <row r="369" spans="1:10" s="411" customFormat="1">
      <c r="A369" s="445" t="s">
        <v>326</v>
      </c>
      <c r="B369" s="430" t="s">
        <v>1</v>
      </c>
      <c r="C369" s="443">
        <v>-49</v>
      </c>
      <c r="E369" s="405"/>
      <c r="F369" s="405"/>
      <c r="G369" s="405"/>
      <c r="H369" s="405"/>
      <c r="I369" s="405"/>
      <c r="J369" s="405"/>
    </row>
    <row r="370" spans="1:10" s="411" customFormat="1">
      <c r="A370" s="444"/>
      <c r="B370" s="423" t="s">
        <v>2</v>
      </c>
      <c r="C370" s="443">
        <v>-49</v>
      </c>
      <c r="E370" s="405"/>
      <c r="F370" s="405"/>
      <c r="G370" s="405"/>
      <c r="H370" s="405"/>
      <c r="I370" s="405"/>
      <c r="J370" s="405"/>
    </row>
    <row r="371" spans="1:10">
      <c r="A371" s="582" t="s">
        <v>249</v>
      </c>
      <c r="B371" s="566"/>
      <c r="C371" s="567"/>
      <c r="D371" s="441"/>
      <c r="E371" s="442"/>
      <c r="F371" s="441"/>
      <c r="G371" s="441"/>
      <c r="H371" s="441"/>
      <c r="I371" s="440"/>
    </row>
    <row r="372" spans="1:10">
      <c r="A372" s="439" t="s">
        <v>20</v>
      </c>
      <c r="B372" s="430" t="s">
        <v>1</v>
      </c>
      <c r="C372" s="428">
        <f t="shared" ref="C372:C381" si="23">C374</f>
        <v>69</v>
      </c>
      <c r="D372" s="401"/>
      <c r="E372" s="401"/>
      <c r="F372" s="401">
        <f t="shared" ref="F372:I375" si="24">F374</f>
        <v>0</v>
      </c>
      <c r="G372" s="401">
        <f t="shared" si="24"/>
        <v>0</v>
      </c>
      <c r="H372" s="401">
        <f t="shared" si="24"/>
        <v>0</v>
      </c>
      <c r="I372" s="401">
        <f t="shared" si="24"/>
        <v>0</v>
      </c>
      <c r="J372" s="399"/>
    </row>
    <row r="373" spans="1:10">
      <c r="A373" s="438" t="s">
        <v>21</v>
      </c>
      <c r="B373" s="423" t="s">
        <v>2</v>
      </c>
      <c r="C373" s="428">
        <f t="shared" si="23"/>
        <v>69</v>
      </c>
      <c r="D373" s="401"/>
      <c r="E373" s="401"/>
      <c r="F373" s="401">
        <f t="shared" si="24"/>
        <v>0</v>
      </c>
      <c r="G373" s="401">
        <f t="shared" si="24"/>
        <v>0</v>
      </c>
      <c r="H373" s="401">
        <f t="shared" si="24"/>
        <v>0</v>
      </c>
      <c r="I373" s="401">
        <f t="shared" si="24"/>
        <v>0</v>
      </c>
      <c r="J373" s="399"/>
    </row>
    <row r="374" spans="1:10">
      <c r="A374" s="433" t="s">
        <v>10</v>
      </c>
      <c r="B374" s="425" t="s">
        <v>1</v>
      </c>
      <c r="C374" s="422">
        <f t="shared" si="23"/>
        <v>69</v>
      </c>
      <c r="D374" s="401"/>
      <c r="E374" s="401"/>
      <c r="F374" s="401">
        <f t="shared" si="24"/>
        <v>0</v>
      </c>
      <c r="G374" s="401">
        <f t="shared" si="24"/>
        <v>0</v>
      </c>
      <c r="H374" s="401">
        <f t="shared" si="24"/>
        <v>0</v>
      </c>
      <c r="I374" s="401">
        <f t="shared" si="24"/>
        <v>0</v>
      </c>
    </row>
    <row r="375" spans="1:10">
      <c r="A375" s="424"/>
      <c r="B375" s="423" t="s">
        <v>2</v>
      </c>
      <c r="C375" s="422">
        <f t="shared" si="23"/>
        <v>69</v>
      </c>
      <c r="D375" s="401"/>
      <c r="E375" s="401"/>
      <c r="F375" s="401">
        <f t="shared" si="24"/>
        <v>0</v>
      </c>
      <c r="G375" s="401">
        <f t="shared" si="24"/>
        <v>0</v>
      </c>
      <c r="H375" s="401">
        <f t="shared" si="24"/>
        <v>0</v>
      </c>
      <c r="I375" s="401">
        <f t="shared" si="24"/>
        <v>0</v>
      </c>
    </row>
    <row r="376" spans="1:10">
      <c r="A376" s="426" t="s">
        <v>14</v>
      </c>
      <c r="B376" s="430" t="s">
        <v>1</v>
      </c>
      <c r="C376" s="428">
        <f t="shared" si="23"/>
        <v>69</v>
      </c>
      <c r="D376" s="401"/>
      <c r="E376" s="401"/>
      <c r="F376" s="401">
        <f t="shared" ref="F376:H379" si="25">F378</f>
        <v>0</v>
      </c>
      <c r="G376" s="401">
        <f t="shared" si="25"/>
        <v>0</v>
      </c>
      <c r="H376" s="401">
        <f t="shared" si="25"/>
        <v>0</v>
      </c>
      <c r="I376" s="401">
        <f>I378+I396</f>
        <v>0</v>
      </c>
      <c r="J376" s="399"/>
    </row>
    <row r="377" spans="1:10">
      <c r="A377" s="432"/>
      <c r="B377" s="423" t="s">
        <v>2</v>
      </c>
      <c r="C377" s="428">
        <f t="shared" si="23"/>
        <v>69</v>
      </c>
      <c r="D377" s="401"/>
      <c r="E377" s="401"/>
      <c r="F377" s="401">
        <f t="shared" si="25"/>
        <v>0</v>
      </c>
      <c r="G377" s="401">
        <f t="shared" si="25"/>
        <v>0</v>
      </c>
      <c r="H377" s="401">
        <f t="shared" si="25"/>
        <v>0</v>
      </c>
      <c r="I377" s="401">
        <f>I380+I396</f>
        <v>0</v>
      </c>
      <c r="J377" s="399"/>
    </row>
    <row r="378" spans="1:10" s="436" customFormat="1">
      <c r="A378" s="426" t="s">
        <v>39</v>
      </c>
      <c r="B378" s="430" t="s">
        <v>1</v>
      </c>
      <c r="C378" s="428">
        <f t="shared" si="23"/>
        <v>69</v>
      </c>
      <c r="D378" s="406"/>
      <c r="E378" s="406"/>
      <c r="F378" s="406">
        <f t="shared" si="25"/>
        <v>0</v>
      </c>
      <c r="G378" s="406">
        <f t="shared" si="25"/>
        <v>0</v>
      </c>
      <c r="H378" s="406">
        <f t="shared" si="25"/>
        <v>0</v>
      </c>
      <c r="I378" s="406">
        <f>I380</f>
        <v>0</v>
      </c>
      <c r="J378" s="437"/>
    </row>
    <row r="379" spans="1:10" s="436" customFormat="1">
      <c r="A379" s="429"/>
      <c r="B379" s="423" t="s">
        <v>2</v>
      </c>
      <c r="C379" s="428">
        <f t="shared" si="23"/>
        <v>69</v>
      </c>
      <c r="D379" s="406"/>
      <c r="E379" s="406"/>
      <c r="F379" s="406">
        <f t="shared" si="25"/>
        <v>0</v>
      </c>
      <c r="G379" s="406">
        <f t="shared" si="25"/>
        <v>0</v>
      </c>
      <c r="H379" s="406">
        <f t="shared" si="25"/>
        <v>0</v>
      </c>
      <c r="I379" s="406">
        <f>I381</f>
        <v>0</v>
      </c>
      <c r="J379" s="437"/>
    </row>
    <row r="380" spans="1:10" s="411" customFormat="1">
      <c r="A380" s="427" t="s">
        <v>250</v>
      </c>
      <c r="B380" s="425" t="s">
        <v>1</v>
      </c>
      <c r="C380" s="422">
        <f t="shared" si="23"/>
        <v>69</v>
      </c>
    </row>
    <row r="381" spans="1:10" s="411" customFormat="1">
      <c r="A381" s="424"/>
      <c r="B381" s="423" t="s">
        <v>2</v>
      </c>
      <c r="C381" s="422">
        <f t="shared" si="23"/>
        <v>69</v>
      </c>
    </row>
    <row r="382" spans="1:10" s="411" customFormat="1">
      <c r="A382" s="435" t="s">
        <v>252</v>
      </c>
      <c r="B382" s="430" t="s">
        <v>1</v>
      </c>
      <c r="C382" s="428">
        <v>69</v>
      </c>
      <c r="E382" s="405"/>
      <c r="F382" s="405"/>
      <c r="G382" s="405"/>
      <c r="H382" s="405"/>
      <c r="I382" s="405"/>
      <c r="J382" s="405"/>
    </row>
    <row r="383" spans="1:10" s="411" customFormat="1">
      <c r="A383" s="432"/>
      <c r="B383" s="423" t="s">
        <v>2</v>
      </c>
      <c r="C383" s="428">
        <v>69</v>
      </c>
      <c r="E383" s="405"/>
      <c r="F383" s="405"/>
      <c r="G383" s="405"/>
      <c r="H383" s="405"/>
      <c r="I383" s="405"/>
      <c r="J383" s="405"/>
    </row>
    <row r="384" spans="1:10" s="411" customFormat="1">
      <c r="A384" s="434" t="s">
        <v>49</v>
      </c>
      <c r="B384" s="425" t="s">
        <v>1</v>
      </c>
      <c r="C384" s="422">
        <f t="shared" ref="C384:C393" si="26">C386</f>
        <v>12</v>
      </c>
    </row>
    <row r="385" spans="1:13" s="411" customFormat="1">
      <c r="A385" s="432" t="s">
        <v>9</v>
      </c>
      <c r="B385" s="423" t="s">
        <v>2</v>
      </c>
      <c r="C385" s="422">
        <f t="shared" si="26"/>
        <v>12</v>
      </c>
    </row>
    <row r="386" spans="1:13" s="411" customFormat="1">
      <c r="A386" s="433" t="s">
        <v>10</v>
      </c>
      <c r="B386" s="430" t="s">
        <v>1</v>
      </c>
      <c r="C386" s="428">
        <f t="shared" si="26"/>
        <v>12</v>
      </c>
      <c r="E386" s="405"/>
      <c r="F386" s="405"/>
      <c r="G386" s="405"/>
      <c r="H386" s="405"/>
      <c r="I386" s="405"/>
      <c r="J386" s="405"/>
    </row>
    <row r="387" spans="1:13" s="411" customFormat="1">
      <c r="A387" s="424"/>
      <c r="B387" s="423" t="s">
        <v>2</v>
      </c>
      <c r="C387" s="428">
        <f t="shared" si="26"/>
        <v>12</v>
      </c>
      <c r="E387" s="405"/>
      <c r="F387" s="405"/>
      <c r="G387" s="405"/>
      <c r="H387" s="405"/>
      <c r="I387" s="405"/>
      <c r="J387" s="405"/>
    </row>
    <row r="388" spans="1:13" s="411" customFormat="1">
      <c r="A388" s="426" t="s">
        <v>14</v>
      </c>
      <c r="B388" s="425" t="s">
        <v>1</v>
      </c>
      <c r="C388" s="422">
        <f t="shared" si="26"/>
        <v>12</v>
      </c>
    </row>
    <row r="389" spans="1:13" s="411" customFormat="1">
      <c r="A389" s="432"/>
      <c r="B389" s="423" t="s">
        <v>2</v>
      </c>
      <c r="C389" s="422">
        <f t="shared" si="26"/>
        <v>12</v>
      </c>
    </row>
    <row r="390" spans="1:13" s="411" customFormat="1">
      <c r="A390" s="431" t="s">
        <v>25</v>
      </c>
      <c r="B390" s="430" t="s">
        <v>1</v>
      </c>
      <c r="C390" s="428">
        <f t="shared" si="26"/>
        <v>12</v>
      </c>
      <c r="E390" s="405"/>
      <c r="F390" s="405"/>
      <c r="G390" s="405"/>
      <c r="H390" s="405"/>
      <c r="I390" s="405"/>
      <c r="J390" s="405"/>
    </row>
    <row r="391" spans="1:13" s="411" customFormat="1">
      <c r="A391" s="429"/>
      <c r="B391" s="423" t="s">
        <v>2</v>
      </c>
      <c r="C391" s="428">
        <f t="shared" si="26"/>
        <v>12</v>
      </c>
      <c r="E391" s="405"/>
      <c r="F391" s="405"/>
      <c r="G391" s="405"/>
      <c r="H391" s="405"/>
      <c r="I391" s="405"/>
      <c r="J391" s="405"/>
    </row>
    <row r="392" spans="1:13" s="411" customFormat="1">
      <c r="A392" s="427" t="s">
        <v>327</v>
      </c>
      <c r="B392" s="425" t="s">
        <v>1</v>
      </c>
      <c r="C392" s="422">
        <f t="shared" si="26"/>
        <v>12</v>
      </c>
    </row>
    <row r="393" spans="1:13" s="411" customFormat="1">
      <c r="A393" s="424"/>
      <c r="B393" s="423" t="s">
        <v>2</v>
      </c>
      <c r="C393" s="422">
        <f t="shared" si="26"/>
        <v>12</v>
      </c>
    </row>
    <row r="394" spans="1:13" s="411" customFormat="1">
      <c r="A394" s="426" t="s">
        <v>328</v>
      </c>
      <c r="B394" s="425" t="s">
        <v>1</v>
      </c>
      <c r="C394" s="422">
        <v>12</v>
      </c>
    </row>
    <row r="395" spans="1:13" s="411" customFormat="1">
      <c r="A395" s="424"/>
      <c r="B395" s="423" t="s">
        <v>2</v>
      </c>
      <c r="C395" s="422">
        <v>12</v>
      </c>
    </row>
    <row r="396" spans="1:13" s="405" customFormat="1">
      <c r="A396" s="404"/>
      <c r="B396" s="400"/>
      <c r="C396" s="401"/>
    </row>
    <row r="397" spans="1:13" s="414" customFormat="1">
      <c r="A397" s="421"/>
      <c r="B397" s="416"/>
      <c r="C397" s="415"/>
      <c r="D397" s="415"/>
      <c r="E397" s="415"/>
      <c r="F397" s="415"/>
      <c r="G397" s="415"/>
      <c r="H397" s="415"/>
      <c r="I397" s="415"/>
    </row>
    <row r="398" spans="1:13" s="414" customFormat="1">
      <c r="A398" s="420"/>
      <c r="B398" s="416"/>
      <c r="C398" s="415"/>
      <c r="D398" s="415"/>
      <c r="E398" s="415"/>
      <c r="F398" s="415"/>
      <c r="G398" s="415"/>
      <c r="H398" s="415"/>
      <c r="I398" s="415"/>
    </row>
    <row r="399" spans="1:13" s="413" customFormat="1">
      <c r="A399" s="402"/>
      <c r="B399" s="416"/>
      <c r="C399" s="415"/>
      <c r="D399" s="415"/>
      <c r="E399" s="415"/>
      <c r="F399" s="415"/>
      <c r="G399" s="415"/>
      <c r="H399" s="415"/>
      <c r="I399" s="415"/>
      <c r="J399" s="414"/>
      <c r="K399" s="414"/>
      <c r="L399" s="414"/>
      <c r="M399" s="414"/>
    </row>
    <row r="400" spans="1:13" s="413" customFormat="1">
      <c r="A400" s="402"/>
      <c r="B400" s="416"/>
      <c r="C400" s="415"/>
      <c r="D400" s="415"/>
      <c r="E400" s="415"/>
      <c r="F400" s="415"/>
      <c r="G400" s="415"/>
      <c r="H400" s="415"/>
      <c r="I400" s="415"/>
      <c r="J400" s="414"/>
      <c r="K400" s="414"/>
      <c r="L400" s="414"/>
      <c r="M400" s="414"/>
    </row>
    <row r="401" spans="1:13" s="413" customFormat="1">
      <c r="A401" s="408"/>
      <c r="B401" s="416"/>
      <c r="C401" s="415"/>
      <c r="D401" s="415"/>
      <c r="E401" s="415"/>
      <c r="F401" s="415"/>
      <c r="G401" s="415"/>
      <c r="H401" s="415"/>
      <c r="I401" s="415"/>
      <c r="J401" s="414"/>
      <c r="K401" s="414"/>
      <c r="L401" s="414"/>
      <c r="M401" s="414"/>
    </row>
    <row r="402" spans="1:13" s="413" customFormat="1">
      <c r="A402" s="402"/>
      <c r="B402" s="416"/>
      <c r="C402" s="415"/>
      <c r="D402" s="415"/>
      <c r="E402" s="415"/>
      <c r="F402" s="415"/>
      <c r="G402" s="415"/>
      <c r="H402" s="415"/>
      <c r="I402" s="415"/>
      <c r="J402" s="414"/>
      <c r="K402" s="414"/>
      <c r="L402" s="414"/>
      <c r="M402" s="414"/>
    </row>
    <row r="403" spans="1:13" s="413" customFormat="1">
      <c r="A403" s="409"/>
      <c r="B403" s="416"/>
      <c r="C403" s="415"/>
      <c r="D403" s="415"/>
      <c r="E403" s="415"/>
      <c r="F403" s="415"/>
      <c r="G403" s="415"/>
      <c r="H403" s="415"/>
      <c r="I403" s="415"/>
      <c r="J403" s="414"/>
      <c r="K403" s="414"/>
      <c r="L403" s="414"/>
      <c r="M403" s="414"/>
    </row>
    <row r="404" spans="1:13" s="413" customFormat="1">
      <c r="A404" s="407"/>
      <c r="B404" s="416"/>
      <c r="C404" s="415"/>
      <c r="D404" s="415"/>
      <c r="E404" s="415"/>
      <c r="F404" s="415"/>
      <c r="G404" s="415"/>
      <c r="H404" s="415"/>
      <c r="I404" s="415"/>
      <c r="J404" s="414"/>
      <c r="K404" s="414"/>
      <c r="L404" s="414"/>
      <c r="M404" s="414"/>
    </row>
    <row r="405" spans="1:13" s="413" customFormat="1">
      <c r="A405" s="407"/>
      <c r="B405" s="416"/>
      <c r="C405" s="415"/>
      <c r="D405" s="415"/>
      <c r="E405" s="415"/>
      <c r="F405" s="415"/>
      <c r="G405" s="415"/>
      <c r="H405" s="415"/>
      <c r="I405" s="415"/>
      <c r="J405" s="414"/>
      <c r="K405" s="414"/>
      <c r="L405" s="414"/>
      <c r="M405" s="414"/>
    </row>
    <row r="406" spans="1:13" s="413" customFormat="1">
      <c r="A406" s="402"/>
      <c r="B406" s="416"/>
      <c r="C406" s="415"/>
      <c r="D406" s="415"/>
      <c r="E406" s="415"/>
      <c r="F406" s="415"/>
      <c r="G406" s="415"/>
      <c r="H406" s="415"/>
      <c r="I406" s="415"/>
      <c r="J406" s="414"/>
      <c r="K406" s="414"/>
      <c r="L406" s="414"/>
      <c r="M406" s="414"/>
    </row>
    <row r="407" spans="1:13" s="413" customFormat="1">
      <c r="A407" s="403"/>
      <c r="B407" s="416"/>
      <c r="C407" s="415"/>
      <c r="D407" s="415"/>
      <c r="E407" s="415"/>
      <c r="F407" s="415"/>
      <c r="G407" s="415"/>
      <c r="H407" s="415"/>
      <c r="I407" s="415"/>
      <c r="J407" s="414"/>
      <c r="K407" s="414"/>
      <c r="L407" s="414"/>
      <c r="M407" s="414"/>
    </row>
    <row r="408" spans="1:13" s="413" customFormat="1">
      <c r="A408" s="409"/>
      <c r="B408" s="416"/>
      <c r="C408" s="415"/>
      <c r="D408" s="415"/>
      <c r="E408" s="415"/>
      <c r="F408" s="415"/>
      <c r="G408" s="415"/>
      <c r="H408" s="415"/>
      <c r="I408" s="415"/>
      <c r="J408" s="414"/>
      <c r="K408" s="414"/>
      <c r="L408" s="414"/>
      <c r="M408" s="414"/>
    </row>
    <row r="409" spans="1:13" s="418" customFormat="1">
      <c r="A409" s="412"/>
      <c r="B409" s="416"/>
      <c r="C409" s="415"/>
      <c r="D409" s="415"/>
      <c r="E409" s="415"/>
      <c r="F409" s="415"/>
      <c r="G409" s="415"/>
      <c r="H409" s="415"/>
      <c r="I409" s="415"/>
      <c r="J409" s="419"/>
      <c r="K409" s="419"/>
      <c r="L409" s="419"/>
      <c r="M409" s="419"/>
    </row>
    <row r="410" spans="1:13" s="418" customFormat="1">
      <c r="A410" s="419"/>
      <c r="B410" s="416"/>
      <c r="C410" s="415"/>
      <c r="D410" s="415"/>
      <c r="E410" s="415"/>
      <c r="F410" s="415"/>
      <c r="G410" s="415"/>
      <c r="H410" s="415"/>
      <c r="I410" s="415"/>
      <c r="J410" s="419"/>
      <c r="K410" s="419"/>
      <c r="L410" s="419"/>
      <c r="M410" s="419"/>
    </row>
    <row r="411" spans="1:13" s="418" customFormat="1">
      <c r="A411" s="419"/>
      <c r="B411" s="416"/>
      <c r="C411" s="415"/>
      <c r="D411" s="415"/>
      <c r="E411" s="415"/>
      <c r="F411" s="415"/>
      <c r="G411" s="415"/>
      <c r="H411" s="415"/>
      <c r="I411" s="415"/>
      <c r="J411" s="419"/>
      <c r="K411" s="419"/>
      <c r="L411" s="419"/>
      <c r="M411" s="419"/>
    </row>
    <row r="412" spans="1:13" s="418" customFormat="1">
      <c r="A412" s="419"/>
      <c r="B412" s="416"/>
      <c r="C412" s="415"/>
      <c r="D412" s="415"/>
      <c r="E412" s="415"/>
      <c r="F412" s="415"/>
      <c r="G412" s="415"/>
      <c r="H412" s="415"/>
      <c r="I412" s="415"/>
      <c r="J412" s="419"/>
      <c r="K412" s="419"/>
      <c r="L412" s="419"/>
      <c r="M412" s="419"/>
    </row>
    <row r="413" spans="1:13" s="418" customFormat="1">
      <c r="A413" s="419"/>
      <c r="B413" s="416"/>
      <c r="C413" s="415"/>
      <c r="D413" s="415"/>
      <c r="E413" s="415"/>
      <c r="F413" s="415"/>
      <c r="G413" s="415"/>
      <c r="H413" s="415"/>
      <c r="I413" s="415"/>
      <c r="J413" s="419"/>
      <c r="K413" s="419"/>
      <c r="L413" s="419"/>
      <c r="M413" s="419"/>
    </row>
    <row r="414" spans="1:13" s="418" customFormat="1">
      <c r="A414" s="419"/>
      <c r="B414" s="416"/>
      <c r="C414" s="415"/>
      <c r="D414" s="415"/>
      <c r="E414" s="415"/>
      <c r="F414" s="415"/>
      <c r="G414" s="415"/>
      <c r="H414" s="415"/>
      <c r="I414" s="415"/>
      <c r="J414" s="419"/>
      <c r="K414" s="419"/>
      <c r="L414" s="419"/>
      <c r="M414" s="419"/>
    </row>
    <row r="415" spans="1:13" s="418" customFormat="1">
      <c r="A415" s="419"/>
      <c r="B415" s="416"/>
      <c r="C415" s="415"/>
      <c r="D415" s="415"/>
      <c r="E415" s="415"/>
      <c r="F415" s="415"/>
      <c r="G415" s="415"/>
      <c r="H415" s="415"/>
      <c r="I415" s="415"/>
      <c r="J415" s="419"/>
      <c r="K415" s="419"/>
      <c r="L415" s="419"/>
      <c r="M415" s="419"/>
    </row>
    <row r="416" spans="1:13" s="418" customFormat="1">
      <c r="A416" s="419"/>
      <c r="B416" s="416"/>
      <c r="C416" s="415"/>
      <c r="D416" s="415"/>
      <c r="E416" s="415"/>
      <c r="F416" s="415"/>
      <c r="G416" s="415"/>
      <c r="H416" s="415"/>
      <c r="I416" s="415"/>
      <c r="J416" s="419"/>
      <c r="K416" s="419"/>
      <c r="L416" s="419"/>
      <c r="M416" s="419"/>
    </row>
    <row r="417" spans="1:13" s="411" customFormat="1">
      <c r="A417" s="412"/>
      <c r="B417" s="400"/>
      <c r="C417" s="401"/>
      <c r="E417" s="405"/>
      <c r="F417" s="405"/>
      <c r="G417" s="405"/>
      <c r="H417" s="405"/>
      <c r="I417" s="405"/>
      <c r="J417" s="405"/>
    </row>
    <row r="418" spans="1:13" s="411" customFormat="1">
      <c r="A418" s="556"/>
      <c r="B418" s="557"/>
      <c r="C418" s="557"/>
      <c r="E418" s="405"/>
      <c r="F418" s="405"/>
      <c r="G418" s="405"/>
      <c r="H418" s="405"/>
      <c r="I418" s="405"/>
      <c r="J418" s="405"/>
    </row>
    <row r="419" spans="1:13" s="413" customFormat="1">
      <c r="A419" s="558"/>
      <c r="B419" s="557"/>
      <c r="C419" s="557"/>
      <c r="D419" s="415"/>
      <c r="E419" s="415"/>
      <c r="F419" s="415"/>
      <c r="G419" s="415"/>
      <c r="H419" s="415"/>
      <c r="I419" s="415"/>
      <c r="J419" s="414"/>
      <c r="K419" s="414"/>
      <c r="L419" s="414"/>
      <c r="M419" s="414"/>
    </row>
    <row r="420" spans="1:13" s="413" customFormat="1">
      <c r="A420" s="412"/>
      <c r="B420" s="416"/>
      <c r="C420" s="415"/>
      <c r="D420" s="415"/>
      <c r="E420" s="415"/>
      <c r="F420" s="415"/>
      <c r="G420" s="415"/>
      <c r="H420" s="415"/>
      <c r="I420" s="415"/>
      <c r="J420" s="414"/>
      <c r="K420" s="414"/>
      <c r="L420" s="414"/>
      <c r="M420" s="414"/>
    </row>
    <row r="421" spans="1:13" s="413" customFormat="1">
      <c r="A421" s="412"/>
      <c r="B421" s="416"/>
      <c r="C421" s="415"/>
      <c r="D421" s="415"/>
      <c r="E421" s="415"/>
      <c r="F421" s="415"/>
      <c r="G421" s="415"/>
      <c r="H421" s="415"/>
      <c r="I421" s="415"/>
      <c r="J421" s="414"/>
      <c r="K421" s="414"/>
      <c r="L421" s="414"/>
      <c r="M421" s="414"/>
    </row>
    <row r="422" spans="1:13" s="413" customFormat="1">
      <c r="A422" s="412"/>
      <c r="B422" s="416"/>
      <c r="C422" s="415"/>
      <c r="D422" s="415"/>
      <c r="E422" s="415"/>
      <c r="F422" s="415"/>
      <c r="G422" s="415"/>
      <c r="H422" s="415"/>
      <c r="I422" s="415"/>
      <c r="J422" s="414"/>
      <c r="K422" s="414"/>
      <c r="L422" s="414"/>
      <c r="M422" s="414"/>
    </row>
    <row r="423" spans="1:13" s="411" customFormat="1">
      <c r="A423" s="412"/>
      <c r="B423" s="400"/>
      <c r="C423" s="401"/>
      <c r="E423" s="405"/>
      <c r="F423" s="405"/>
      <c r="G423" s="405"/>
      <c r="H423" s="405"/>
      <c r="I423" s="405"/>
      <c r="J423" s="405"/>
    </row>
    <row r="424" spans="1:13" s="411" customFormat="1">
      <c r="A424" s="404"/>
      <c r="B424" s="400"/>
      <c r="C424" s="401"/>
      <c r="E424" s="405"/>
      <c r="F424" s="405"/>
      <c r="G424" s="405"/>
      <c r="H424" s="405"/>
      <c r="I424" s="405"/>
      <c r="J424" s="405"/>
    </row>
    <row r="425" spans="1:13" s="411" customFormat="1">
      <c r="A425" s="412"/>
      <c r="B425" s="400"/>
      <c r="C425" s="401"/>
      <c r="E425" s="405"/>
      <c r="F425" s="405"/>
      <c r="G425" s="405"/>
      <c r="H425" s="405"/>
      <c r="I425" s="405"/>
      <c r="J425" s="405"/>
    </row>
    <row r="426" spans="1:13" s="411" customFormat="1">
      <c r="A426" s="404"/>
      <c r="B426" s="400"/>
      <c r="C426" s="401"/>
      <c r="E426" s="405"/>
      <c r="F426" s="405"/>
      <c r="G426" s="405"/>
      <c r="H426" s="405"/>
      <c r="I426" s="405"/>
      <c r="J426" s="405"/>
    </row>
    <row r="427" spans="1:13" s="411" customFormat="1">
      <c r="A427" s="412"/>
      <c r="B427" s="400"/>
      <c r="C427" s="401"/>
      <c r="E427" s="405"/>
      <c r="F427" s="405"/>
      <c r="G427" s="405"/>
      <c r="H427" s="405"/>
      <c r="I427" s="405"/>
      <c r="J427" s="405"/>
    </row>
    <row r="428" spans="1:13" s="411" customFormat="1">
      <c r="A428" s="404"/>
      <c r="B428" s="400"/>
      <c r="C428" s="401"/>
      <c r="E428" s="405"/>
      <c r="F428" s="405"/>
      <c r="G428" s="405"/>
      <c r="H428" s="405"/>
      <c r="I428" s="405"/>
      <c r="J428" s="405"/>
    </row>
    <row r="429" spans="1:13" s="411" customFormat="1">
      <c r="A429" s="412"/>
      <c r="B429" s="400"/>
      <c r="C429" s="401"/>
      <c r="E429" s="405"/>
      <c r="F429" s="405"/>
      <c r="G429" s="405"/>
      <c r="H429" s="405"/>
      <c r="I429" s="405"/>
      <c r="J429" s="405"/>
    </row>
    <row r="430" spans="1:13" s="411" customFormat="1">
      <c r="A430" s="404"/>
      <c r="B430" s="400"/>
      <c r="C430" s="401"/>
      <c r="E430" s="405"/>
      <c r="F430" s="405"/>
      <c r="G430" s="405"/>
      <c r="H430" s="405"/>
      <c r="I430" s="405"/>
      <c r="J430" s="405"/>
    </row>
    <row r="431" spans="1:13" s="413" customFormat="1">
      <c r="A431" s="412"/>
      <c r="B431" s="416"/>
      <c r="C431" s="415"/>
      <c r="D431" s="415"/>
      <c r="E431" s="415"/>
      <c r="F431" s="415"/>
      <c r="G431" s="415"/>
      <c r="H431" s="415"/>
      <c r="I431" s="415"/>
      <c r="J431" s="414"/>
      <c r="K431" s="414"/>
      <c r="L431" s="414"/>
      <c r="M431" s="414"/>
    </row>
    <row r="432" spans="1:13" s="413" customFormat="1">
      <c r="A432" s="412"/>
      <c r="B432" s="416"/>
      <c r="C432" s="415"/>
      <c r="D432" s="415"/>
      <c r="E432" s="415"/>
      <c r="F432" s="415"/>
      <c r="G432" s="415"/>
      <c r="H432" s="415"/>
      <c r="I432" s="415"/>
      <c r="J432" s="414"/>
      <c r="K432" s="414"/>
      <c r="L432" s="414"/>
      <c r="M432" s="414"/>
    </row>
    <row r="433" spans="1:13" s="413" customFormat="1">
      <c r="A433" s="412"/>
      <c r="B433" s="416"/>
      <c r="C433" s="415"/>
      <c r="D433" s="415"/>
      <c r="E433" s="415"/>
      <c r="F433" s="415"/>
      <c r="G433" s="415"/>
      <c r="H433" s="415"/>
      <c r="I433" s="415"/>
      <c r="J433" s="414"/>
      <c r="K433" s="414"/>
      <c r="L433" s="414"/>
      <c r="M433" s="414"/>
    </row>
    <row r="434" spans="1:13" s="413" customFormat="1">
      <c r="A434" s="412"/>
      <c r="B434" s="416"/>
      <c r="C434" s="415"/>
      <c r="D434" s="415"/>
      <c r="E434" s="415"/>
      <c r="F434" s="415"/>
      <c r="G434" s="415"/>
      <c r="H434" s="415"/>
      <c r="I434" s="415"/>
      <c r="J434" s="414"/>
      <c r="K434" s="414"/>
      <c r="L434" s="414"/>
      <c r="M434" s="414"/>
    </row>
    <row r="435" spans="1:13" s="411" customFormat="1">
      <c r="A435" s="412"/>
      <c r="B435" s="400"/>
      <c r="C435" s="401"/>
      <c r="E435" s="405"/>
      <c r="F435" s="405"/>
      <c r="G435" s="405"/>
      <c r="H435" s="405"/>
      <c r="I435" s="405"/>
      <c r="J435" s="405"/>
    </row>
    <row r="436" spans="1:13" s="411" customFormat="1">
      <c r="A436" s="404"/>
      <c r="B436" s="400"/>
      <c r="C436" s="401"/>
      <c r="E436" s="405"/>
      <c r="F436" s="405"/>
      <c r="G436" s="405"/>
      <c r="H436" s="405"/>
      <c r="I436" s="405"/>
      <c r="J436" s="405"/>
    </row>
    <row r="437" spans="1:13" s="411" customFormat="1">
      <c r="A437" s="412"/>
      <c r="B437" s="400"/>
      <c r="C437" s="401"/>
      <c r="E437" s="405"/>
      <c r="F437" s="405"/>
      <c r="G437" s="405"/>
      <c r="H437" s="405"/>
      <c r="I437" s="405"/>
      <c r="J437" s="405"/>
    </row>
    <row r="438" spans="1:13" s="411" customFormat="1">
      <c r="A438" s="404"/>
      <c r="B438" s="400"/>
      <c r="C438" s="401"/>
      <c r="E438" s="405"/>
      <c r="F438" s="405"/>
      <c r="G438" s="405"/>
      <c r="H438" s="405"/>
      <c r="I438" s="405"/>
      <c r="J438" s="405"/>
    </row>
    <row r="439" spans="1:13" s="411" customFormat="1">
      <c r="A439" s="412"/>
      <c r="B439" s="400"/>
      <c r="C439" s="401"/>
      <c r="E439" s="405"/>
      <c r="F439" s="405"/>
      <c r="G439" s="405"/>
      <c r="H439" s="405"/>
      <c r="I439" s="405"/>
      <c r="J439" s="405"/>
    </row>
    <row r="440" spans="1:13" s="411" customFormat="1">
      <c r="A440" s="404"/>
      <c r="B440" s="400"/>
      <c r="C440" s="401"/>
      <c r="E440" s="405"/>
      <c r="F440" s="405"/>
      <c r="G440" s="405"/>
      <c r="H440" s="405"/>
      <c r="I440" s="405"/>
      <c r="J440" s="405"/>
    </row>
    <row r="441" spans="1:13" s="411" customFormat="1">
      <c r="A441" s="412"/>
      <c r="B441" s="400"/>
      <c r="C441" s="401"/>
      <c r="E441" s="405"/>
      <c r="F441" s="405"/>
      <c r="G441" s="405"/>
      <c r="H441" s="405"/>
      <c r="I441" s="405"/>
      <c r="J441" s="405"/>
    </row>
    <row r="442" spans="1:13" s="411" customFormat="1">
      <c r="A442" s="404"/>
      <c r="B442" s="400"/>
      <c r="C442" s="401"/>
      <c r="E442" s="405"/>
      <c r="F442" s="405"/>
      <c r="G442" s="405"/>
      <c r="H442" s="405"/>
      <c r="I442" s="405"/>
      <c r="J442" s="405"/>
    </row>
    <row r="443" spans="1:13" s="411" customFormat="1">
      <c r="A443" s="412"/>
      <c r="B443" s="400"/>
      <c r="C443" s="401"/>
      <c r="E443" s="405"/>
      <c r="F443" s="405"/>
      <c r="G443" s="405"/>
      <c r="H443" s="405"/>
      <c r="I443" s="405"/>
      <c r="J443" s="405"/>
    </row>
    <row r="444" spans="1:13" s="411" customFormat="1">
      <c r="A444" s="404"/>
      <c r="B444" s="400"/>
      <c r="C444" s="401"/>
      <c r="E444" s="405"/>
      <c r="F444" s="405"/>
      <c r="G444" s="405"/>
      <c r="H444" s="405"/>
      <c r="I444" s="405"/>
      <c r="J444" s="405"/>
    </row>
    <row r="445" spans="1:13" s="413" customFormat="1">
      <c r="A445" s="412"/>
      <c r="B445" s="416"/>
      <c r="C445" s="415"/>
      <c r="D445" s="415"/>
      <c r="E445" s="415"/>
      <c r="F445" s="415"/>
      <c r="G445" s="415"/>
      <c r="H445" s="415"/>
      <c r="I445" s="415"/>
      <c r="J445" s="414"/>
      <c r="K445" s="414"/>
      <c r="L445" s="414"/>
      <c r="M445" s="414"/>
    </row>
    <row r="446" spans="1:13" s="413" customFormat="1">
      <c r="A446" s="412"/>
      <c r="B446" s="416"/>
      <c r="C446" s="415"/>
      <c r="D446" s="415"/>
      <c r="E446" s="415"/>
      <c r="F446" s="415"/>
      <c r="G446" s="415"/>
      <c r="H446" s="415"/>
      <c r="I446" s="415"/>
      <c r="J446" s="414"/>
      <c r="K446" s="414"/>
      <c r="L446" s="414"/>
      <c r="M446" s="414"/>
    </row>
    <row r="447" spans="1:13" s="413" customFormat="1">
      <c r="A447" s="412"/>
      <c r="B447" s="416"/>
      <c r="C447" s="415"/>
      <c r="D447" s="415"/>
      <c r="E447" s="415"/>
      <c r="F447" s="415"/>
      <c r="G447" s="415"/>
      <c r="H447" s="415"/>
      <c r="I447" s="415"/>
      <c r="J447" s="414"/>
      <c r="K447" s="414"/>
      <c r="L447" s="414"/>
      <c r="M447" s="414"/>
    </row>
    <row r="448" spans="1:13" s="413" customFormat="1">
      <c r="A448" s="412"/>
      <c r="B448" s="416"/>
      <c r="C448" s="415"/>
      <c r="D448" s="415"/>
      <c r="E448" s="415"/>
      <c r="F448" s="415"/>
      <c r="G448" s="415"/>
      <c r="H448" s="415"/>
      <c r="I448" s="415"/>
      <c r="J448" s="414"/>
      <c r="K448" s="414"/>
      <c r="L448" s="414"/>
      <c r="M448" s="414"/>
    </row>
    <row r="449" spans="1:10" s="411" customFormat="1">
      <c r="A449" s="412"/>
      <c r="B449" s="400"/>
      <c r="C449" s="401"/>
      <c r="E449" s="405"/>
      <c r="F449" s="405"/>
      <c r="G449" s="405"/>
      <c r="H449" s="405"/>
      <c r="I449" s="405"/>
      <c r="J449" s="405"/>
    </row>
    <row r="450" spans="1:10" s="411" customFormat="1">
      <c r="A450" s="404"/>
      <c r="B450" s="400"/>
      <c r="C450" s="401"/>
      <c r="E450" s="405"/>
      <c r="F450" s="405"/>
      <c r="G450" s="405"/>
      <c r="H450" s="405"/>
      <c r="I450" s="405"/>
      <c r="J450" s="405"/>
    </row>
    <row r="451" spans="1:10" s="411" customFormat="1">
      <c r="A451" s="412"/>
      <c r="B451" s="400"/>
      <c r="C451" s="401"/>
      <c r="E451" s="405"/>
      <c r="F451" s="405"/>
      <c r="G451" s="405"/>
      <c r="H451" s="405"/>
      <c r="I451" s="405"/>
      <c r="J451" s="405"/>
    </row>
    <row r="452" spans="1:10" s="411" customFormat="1">
      <c r="A452" s="404"/>
      <c r="B452" s="400"/>
      <c r="C452" s="401"/>
      <c r="E452" s="405"/>
      <c r="F452" s="405"/>
      <c r="G452" s="405"/>
      <c r="H452" s="405"/>
      <c r="I452" s="405"/>
      <c r="J452" s="405"/>
    </row>
  </sheetData>
  <mergeCells count="20">
    <mergeCell ref="A418:C418"/>
    <mergeCell ref="A419:C419"/>
    <mergeCell ref="A279:C279"/>
    <mergeCell ref="A320:C320"/>
    <mergeCell ref="A371:C371"/>
    <mergeCell ref="A356:C356"/>
    <mergeCell ref="A142:A143"/>
    <mergeCell ref="A160:A161"/>
    <mergeCell ref="A170:C170"/>
    <mergeCell ref="A235:C235"/>
    <mergeCell ref="A254:C254"/>
    <mergeCell ref="A123:C123"/>
    <mergeCell ref="A108:C108"/>
    <mergeCell ref="B1:C1"/>
    <mergeCell ref="B2:C2"/>
    <mergeCell ref="A8:C9"/>
    <mergeCell ref="C11:C14"/>
    <mergeCell ref="A68:C68"/>
    <mergeCell ref="A50:C50"/>
    <mergeCell ref="A59:C5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303"/>
  <sheetViews>
    <sheetView zoomScaleNormal="100" workbookViewId="0">
      <selection activeCell="B255" sqref="B255"/>
    </sheetView>
  </sheetViews>
  <sheetFormatPr defaultRowHeight="12.75"/>
  <cols>
    <col min="1" max="1" width="60" customWidth="1"/>
    <col min="2" max="2" width="6.85546875" style="360" customWidth="1"/>
    <col min="3" max="3" width="17" customWidth="1"/>
    <col min="4" max="4" width="0" style="48" hidden="1" customWidth="1"/>
    <col min="6" max="9" width="0" hidden="1" customWidth="1"/>
  </cols>
  <sheetData>
    <row r="1" spans="1:3" customFormat="1">
      <c r="A1" s="19"/>
      <c r="B1" s="602" t="s">
        <v>18</v>
      </c>
      <c r="C1" s="603"/>
    </row>
    <row r="2" spans="1:3" customFormat="1">
      <c r="A2" s="19" t="s">
        <v>11</v>
      </c>
      <c r="B2" s="602" t="s">
        <v>33</v>
      </c>
      <c r="C2" s="603"/>
    </row>
    <row r="3" spans="1:3" customFormat="1">
      <c r="A3" s="359" t="s">
        <v>3</v>
      </c>
      <c r="B3" s="360"/>
    </row>
    <row r="4" spans="1:3" customFormat="1">
      <c r="A4" t="s">
        <v>4</v>
      </c>
      <c r="B4" s="360"/>
    </row>
    <row r="8" spans="1:3" customFormat="1">
      <c r="A8" s="604" t="s">
        <v>32</v>
      </c>
      <c r="B8" s="604"/>
      <c r="C8" s="604"/>
    </row>
    <row r="9" spans="1:3" customFormat="1">
      <c r="A9" s="604"/>
      <c r="B9" s="604"/>
      <c r="C9" s="604"/>
    </row>
    <row r="10" spans="1:3" customFormat="1">
      <c r="B10" s="2"/>
      <c r="C10" s="47" t="s">
        <v>12</v>
      </c>
    </row>
    <row r="11" spans="1:3" customFormat="1">
      <c r="A11" s="9" t="s">
        <v>5</v>
      </c>
      <c r="B11" s="6" t="s">
        <v>0</v>
      </c>
      <c r="C11" s="605" t="s">
        <v>38</v>
      </c>
    </row>
    <row r="12" spans="1:3" customFormat="1">
      <c r="A12" s="3" t="s">
        <v>6</v>
      </c>
      <c r="B12" s="7"/>
      <c r="C12" s="606"/>
    </row>
    <row r="13" spans="1:3" customFormat="1">
      <c r="A13" s="3" t="s">
        <v>7</v>
      </c>
      <c r="B13" s="7"/>
      <c r="C13" s="606"/>
    </row>
    <row r="14" spans="1:3" customFormat="1">
      <c r="A14" s="4"/>
      <c r="B14" s="8"/>
      <c r="C14" s="607"/>
    </row>
    <row r="15" spans="1:3" customFormat="1">
      <c r="A15" s="5">
        <v>0</v>
      </c>
      <c r="B15" s="5">
        <v>1</v>
      </c>
      <c r="C15" s="8">
        <v>2</v>
      </c>
    </row>
    <row r="16" spans="1:3" customFormat="1" ht="15.75">
      <c r="A16" s="43" t="s">
        <v>13</v>
      </c>
      <c r="B16" s="21" t="s">
        <v>1</v>
      </c>
      <c r="C16" s="61">
        <f>C18+C34</f>
        <v>527</v>
      </c>
    </row>
    <row r="17" spans="1:53">
      <c r="A17" s="20"/>
      <c r="B17" s="22" t="s">
        <v>2</v>
      </c>
      <c r="C17" s="61">
        <f>C19+C35</f>
        <v>527</v>
      </c>
    </row>
    <row r="18" spans="1:53">
      <c r="A18" s="30" t="s">
        <v>22</v>
      </c>
      <c r="B18" s="17" t="s">
        <v>1</v>
      </c>
      <c r="C18" s="23">
        <f>C20</f>
        <v>251</v>
      </c>
    </row>
    <row r="19" spans="1:53">
      <c r="A19" s="14" t="s">
        <v>9</v>
      </c>
      <c r="B19" s="18" t="s">
        <v>2</v>
      </c>
      <c r="C19" s="23">
        <f>C21</f>
        <v>251</v>
      </c>
    </row>
    <row r="20" spans="1:53">
      <c r="A20" s="16" t="s">
        <v>10</v>
      </c>
      <c r="B20" s="13" t="s">
        <v>1</v>
      </c>
      <c r="C20" s="23">
        <f>C22+C32</f>
        <v>251</v>
      </c>
    </row>
    <row r="21" spans="1:53">
      <c r="A21" s="15"/>
      <c r="B21" s="12" t="s">
        <v>2</v>
      </c>
      <c r="C21" s="23">
        <f>C23+C33</f>
        <v>251</v>
      </c>
    </row>
    <row r="22" spans="1:53">
      <c r="A22" s="55" t="s">
        <v>14</v>
      </c>
      <c r="B22" s="13" t="s">
        <v>1</v>
      </c>
      <c r="C22" s="23">
        <f>C24+C26+C28+C30</f>
        <v>251</v>
      </c>
    </row>
    <row r="23" spans="1:53">
      <c r="A23" s="64"/>
      <c r="B23" s="293" t="s">
        <v>2</v>
      </c>
      <c r="C23" s="23">
        <f>C25+C27+C29+C31</f>
        <v>251</v>
      </c>
    </row>
    <row r="24" spans="1:53">
      <c r="A24" s="29" t="s">
        <v>29</v>
      </c>
      <c r="B24" s="117" t="s">
        <v>1</v>
      </c>
      <c r="C24" s="23">
        <f>C57</f>
        <v>0</v>
      </c>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row>
    <row r="25" spans="1:53">
      <c r="A25" s="11"/>
      <c r="B25" s="118" t="s">
        <v>2</v>
      </c>
      <c r="C25" s="23">
        <f>C58</f>
        <v>0</v>
      </c>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row>
    <row r="26" spans="1:53">
      <c r="A26" s="27" t="s">
        <v>17</v>
      </c>
      <c r="B26" s="13" t="s">
        <v>1</v>
      </c>
      <c r="C26" s="23">
        <f>C79</f>
        <v>168</v>
      </c>
    </row>
    <row r="27" spans="1:53">
      <c r="A27" s="27"/>
      <c r="B27" s="10" t="s">
        <v>2</v>
      </c>
      <c r="C27" s="23">
        <f>C80</f>
        <v>168</v>
      </c>
    </row>
    <row r="28" spans="1:53">
      <c r="A28" s="40" t="s">
        <v>26</v>
      </c>
      <c r="B28" s="13" t="s">
        <v>1</v>
      </c>
      <c r="C28" s="41">
        <v>0</v>
      </c>
      <c r="L28" s="48"/>
    </row>
    <row r="29" spans="1:53">
      <c r="A29" s="33"/>
      <c r="B29" s="12" t="s">
        <v>2</v>
      </c>
      <c r="C29" s="41">
        <v>0</v>
      </c>
      <c r="L29" s="48"/>
    </row>
    <row r="30" spans="1:53">
      <c r="A30" s="27" t="s">
        <v>25</v>
      </c>
      <c r="B30" s="10" t="s">
        <v>1</v>
      </c>
      <c r="C30" s="23">
        <f>C83</f>
        <v>83</v>
      </c>
      <c r="L30" s="48"/>
    </row>
    <row r="31" spans="1:53">
      <c r="A31" s="11"/>
      <c r="B31" s="12" t="s">
        <v>2</v>
      </c>
      <c r="C31" s="23">
        <f>C84</f>
        <v>83</v>
      </c>
      <c r="L31" s="48"/>
    </row>
    <row r="32" spans="1:53">
      <c r="A32" s="27" t="s">
        <v>31</v>
      </c>
      <c r="B32" s="10" t="s">
        <v>1</v>
      </c>
      <c r="C32" s="23">
        <v>0</v>
      </c>
      <c r="L32" s="48"/>
    </row>
    <row r="33" spans="1:53">
      <c r="A33" s="11"/>
      <c r="B33" s="12" t="s">
        <v>2</v>
      </c>
      <c r="C33" s="23">
        <v>0</v>
      </c>
    </row>
    <row r="34" spans="1:53">
      <c r="A34" s="140" t="s">
        <v>49</v>
      </c>
      <c r="B34" s="17" t="s">
        <v>1</v>
      </c>
      <c r="C34" s="327">
        <f>C36</f>
        <v>276</v>
      </c>
    </row>
    <row r="35" spans="1:53">
      <c r="A35" s="141" t="s">
        <v>9</v>
      </c>
      <c r="B35" s="18" t="s">
        <v>2</v>
      </c>
      <c r="C35" s="327">
        <f>C37</f>
        <v>276</v>
      </c>
    </row>
    <row r="36" spans="1:53">
      <c r="A36" s="16" t="s">
        <v>10</v>
      </c>
      <c r="B36" s="13" t="s">
        <v>1</v>
      </c>
      <c r="C36" s="23">
        <f>C38+C48</f>
        <v>276</v>
      </c>
    </row>
    <row r="37" spans="1:53">
      <c r="A37" s="15"/>
      <c r="B37" s="12" t="s">
        <v>2</v>
      </c>
      <c r="C37" s="23">
        <f>C39+C49</f>
        <v>276</v>
      </c>
    </row>
    <row r="38" spans="1:53">
      <c r="A38" s="55" t="s">
        <v>14</v>
      </c>
      <c r="B38" s="13" t="s">
        <v>1</v>
      </c>
      <c r="C38" s="23">
        <f>C40+C42+C44+C46</f>
        <v>276</v>
      </c>
    </row>
    <row r="39" spans="1:53">
      <c r="A39" s="64"/>
      <c r="B39" s="65" t="s">
        <v>2</v>
      </c>
      <c r="C39" s="23">
        <f>C41+C43+C45+C47</f>
        <v>276</v>
      </c>
    </row>
    <row r="40" spans="1:53">
      <c r="A40" s="29" t="s">
        <v>29</v>
      </c>
      <c r="B40" s="117" t="s">
        <v>1</v>
      </c>
      <c r="C40" s="23">
        <v>0</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1"/>
      <c r="B41" s="118" t="s">
        <v>2</v>
      </c>
      <c r="C41" s="23">
        <v>0</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38" t="s">
        <v>17</v>
      </c>
      <c r="B42" s="62" t="s">
        <v>1</v>
      </c>
      <c r="C42" s="23">
        <f t="shared" ref="C42:C49" si="0">C93</f>
        <v>0</v>
      </c>
    </row>
    <row r="43" spans="1:53">
      <c r="A43" s="14"/>
      <c r="B43" s="63" t="s">
        <v>2</v>
      </c>
      <c r="C43" s="23">
        <f t="shared" si="0"/>
        <v>0</v>
      </c>
    </row>
    <row r="44" spans="1:53">
      <c r="A44" s="27" t="s">
        <v>26</v>
      </c>
      <c r="B44" s="13" t="s">
        <v>1</v>
      </c>
      <c r="C44" s="23">
        <f t="shared" si="0"/>
        <v>0</v>
      </c>
    </row>
    <row r="45" spans="1:53">
      <c r="A45" s="27"/>
      <c r="B45" s="10" t="s">
        <v>2</v>
      </c>
      <c r="C45" s="23">
        <f t="shared" si="0"/>
        <v>0</v>
      </c>
    </row>
    <row r="46" spans="1:53">
      <c r="A46" s="44" t="s">
        <v>25</v>
      </c>
      <c r="B46" s="13" t="s">
        <v>1</v>
      </c>
      <c r="C46" s="23">
        <f t="shared" si="0"/>
        <v>276</v>
      </c>
    </row>
    <row r="47" spans="1:53">
      <c r="A47" s="14"/>
      <c r="B47" s="293" t="s">
        <v>2</v>
      </c>
      <c r="C47" s="23">
        <f t="shared" si="0"/>
        <v>276</v>
      </c>
    </row>
    <row r="48" spans="1:53">
      <c r="A48" s="38" t="s">
        <v>31</v>
      </c>
      <c r="B48" s="17" t="s">
        <v>1</v>
      </c>
      <c r="C48" s="23">
        <f t="shared" si="0"/>
        <v>0</v>
      </c>
      <c r="M48" s="70"/>
    </row>
    <row r="49" spans="1:9">
      <c r="A49" s="14"/>
      <c r="B49" s="293" t="s">
        <v>2</v>
      </c>
      <c r="C49" s="23">
        <f t="shared" si="0"/>
        <v>0</v>
      </c>
    </row>
    <row r="50" spans="1:9">
      <c r="A50" s="608" t="s">
        <v>256</v>
      </c>
      <c r="B50" s="587"/>
      <c r="C50" s="588"/>
      <c r="D50" s="379"/>
      <c r="E50" s="387"/>
      <c r="F50" s="379"/>
      <c r="G50" s="379"/>
      <c r="H50" s="379"/>
      <c r="I50" s="378"/>
    </row>
    <row r="51" spans="1:9">
      <c r="A51" s="383" t="s">
        <v>20</v>
      </c>
      <c r="B51" s="28" t="s">
        <v>1</v>
      </c>
      <c r="C51" s="45">
        <f t="shared" ref="C51:C56" si="1">C53</f>
        <v>0</v>
      </c>
      <c r="D51" s="385" t="e">
        <f>#REF!+#REF!</f>
        <v>#REF!</v>
      </c>
      <c r="E51" s="51"/>
      <c r="F51" s="384" t="e">
        <f>#REF!+#REF!</f>
        <v>#REF!</v>
      </c>
      <c r="G51" s="45" t="e">
        <f>#REF!+#REF!</f>
        <v>#REF!</v>
      </c>
      <c r="H51" s="45" t="e">
        <f>#REF!+#REF!</f>
        <v>#REF!</v>
      </c>
      <c r="I51" s="45" t="e">
        <f>#REF!+#REF!</f>
        <v>#REF!</v>
      </c>
    </row>
    <row r="52" spans="1:9">
      <c r="A52" s="26" t="s">
        <v>9</v>
      </c>
      <c r="B52" s="18" t="s">
        <v>2</v>
      </c>
      <c r="C52" s="45">
        <f t="shared" si="1"/>
        <v>0</v>
      </c>
      <c r="D52" s="385" t="e">
        <f>#REF!+#REF!</f>
        <v>#REF!</v>
      </c>
      <c r="E52" s="51"/>
      <c r="F52" s="384" t="e">
        <f>#REF!+#REF!</f>
        <v>#REF!</v>
      </c>
      <c r="G52" s="45" t="e">
        <f>#REF!+#REF!</f>
        <v>#REF!</v>
      </c>
      <c r="H52" s="45" t="e">
        <f>#REF!+#REF!</f>
        <v>#REF!</v>
      </c>
      <c r="I52" s="45" t="e">
        <f>#REF!+#REF!</f>
        <v>#REF!</v>
      </c>
    </row>
    <row r="53" spans="1:9">
      <c r="A53" s="16" t="s">
        <v>10</v>
      </c>
      <c r="B53" s="10" t="s">
        <v>1</v>
      </c>
      <c r="C53" s="45">
        <f t="shared" si="1"/>
        <v>0</v>
      </c>
      <c r="D53" s="386" t="e">
        <f>D55</f>
        <v>#REF!</v>
      </c>
      <c r="E53" s="51"/>
      <c r="F53" s="109" t="e">
        <f t="shared" ref="F53:I56" si="2">F55</f>
        <v>#REF!</v>
      </c>
      <c r="G53" s="50" t="e">
        <f t="shared" si="2"/>
        <v>#REF!</v>
      </c>
      <c r="H53" s="50" t="e">
        <f t="shared" si="2"/>
        <v>#REF!</v>
      </c>
      <c r="I53" s="50" t="e">
        <f t="shared" si="2"/>
        <v>#REF!</v>
      </c>
    </row>
    <row r="54" spans="1:9">
      <c r="A54" s="15"/>
      <c r="B54" s="12" t="s">
        <v>2</v>
      </c>
      <c r="C54" s="45">
        <f t="shared" si="1"/>
        <v>0</v>
      </c>
      <c r="D54" s="386" t="e">
        <f>D56</f>
        <v>#REF!</v>
      </c>
      <c r="E54" s="51"/>
      <c r="F54" s="109" t="e">
        <f t="shared" si="2"/>
        <v>#REF!</v>
      </c>
      <c r="G54" s="50" t="e">
        <f t="shared" si="2"/>
        <v>#REF!</v>
      </c>
      <c r="H54" s="50" t="e">
        <f t="shared" si="2"/>
        <v>#REF!</v>
      </c>
      <c r="I54" s="50" t="e">
        <f t="shared" si="2"/>
        <v>#REF!</v>
      </c>
    </row>
    <row r="55" spans="1:9">
      <c r="A55" s="24" t="s">
        <v>254</v>
      </c>
      <c r="B55" s="28" t="s">
        <v>1</v>
      </c>
      <c r="C55" s="45">
        <f t="shared" si="1"/>
        <v>0</v>
      </c>
      <c r="D55" s="386" t="e">
        <f>D57</f>
        <v>#REF!</v>
      </c>
      <c r="E55" s="51"/>
      <c r="F55" s="109" t="e">
        <f t="shared" si="2"/>
        <v>#REF!</v>
      </c>
      <c r="G55" s="50" t="e">
        <f t="shared" si="2"/>
        <v>#REF!</v>
      </c>
      <c r="H55" s="50" t="e">
        <f t="shared" si="2"/>
        <v>#REF!</v>
      </c>
      <c r="I55" s="50" t="e">
        <f t="shared" si="2"/>
        <v>#REF!</v>
      </c>
    </row>
    <row r="56" spans="1:9">
      <c r="A56" s="24"/>
      <c r="B56" s="28" t="s">
        <v>2</v>
      </c>
      <c r="C56" s="45">
        <f t="shared" si="1"/>
        <v>0</v>
      </c>
      <c r="D56" s="386" t="e">
        <f>D58</f>
        <v>#REF!</v>
      </c>
      <c r="E56" s="51"/>
      <c r="F56" s="109" t="e">
        <f t="shared" si="2"/>
        <v>#REF!</v>
      </c>
      <c r="G56" s="50" t="e">
        <f t="shared" si="2"/>
        <v>#REF!</v>
      </c>
      <c r="H56" s="50" t="e">
        <f t="shared" si="2"/>
        <v>#REF!</v>
      </c>
      <c r="I56" s="50" t="e">
        <f t="shared" si="2"/>
        <v>#REF!</v>
      </c>
    </row>
    <row r="57" spans="1:9">
      <c r="A57" s="25" t="s">
        <v>27</v>
      </c>
      <c r="B57" s="17" t="s">
        <v>1</v>
      </c>
      <c r="C57" s="45">
        <f>C64</f>
        <v>0</v>
      </c>
      <c r="D57" s="385" t="e">
        <f>#REF!+#REF!</f>
        <v>#REF!</v>
      </c>
      <c r="E57" s="51"/>
      <c r="F57" s="384" t="e">
        <f>#REF!+#REF!</f>
        <v>#REF!</v>
      </c>
      <c r="G57" s="45" t="e">
        <f>#REF!+#REF!</f>
        <v>#REF!</v>
      </c>
      <c r="H57" s="45" t="e">
        <f>#REF!+#REF!</f>
        <v>#REF!</v>
      </c>
      <c r="I57" s="45" t="e">
        <f>#REF!+#REF!</f>
        <v>#REF!</v>
      </c>
    </row>
    <row r="58" spans="1:9">
      <c r="A58" s="26"/>
      <c r="B58" s="18" t="s">
        <v>2</v>
      </c>
      <c r="C58" s="45">
        <f>C65</f>
        <v>0</v>
      </c>
      <c r="D58" s="385" t="e">
        <f>#REF!+D103</f>
        <v>#REF!</v>
      </c>
      <c r="E58" s="51"/>
      <c r="F58" s="384" t="e">
        <f>#REF!+F103</f>
        <v>#REF!</v>
      </c>
      <c r="G58" s="45" t="e">
        <f>#REF!+G103</f>
        <v>#REF!</v>
      </c>
      <c r="H58" s="45" t="e">
        <f>#REF!+H103</f>
        <v>#REF!</v>
      </c>
      <c r="I58" s="45" t="e">
        <f>#REF!+I103</f>
        <v>#REF!</v>
      </c>
    </row>
    <row r="59" spans="1:9">
      <c r="A59" s="609" t="s">
        <v>253</v>
      </c>
      <c r="B59" s="597"/>
      <c r="C59" s="598"/>
      <c r="D59" s="380"/>
      <c r="E59" s="150"/>
      <c r="F59" s="380"/>
      <c r="G59" s="380"/>
      <c r="H59" s="380"/>
      <c r="I59" s="381"/>
    </row>
    <row r="60" spans="1:9">
      <c r="A60" s="16" t="s">
        <v>10</v>
      </c>
      <c r="B60" s="10" t="s">
        <v>1</v>
      </c>
      <c r="C60" s="45">
        <f t="shared" ref="C60:D63" si="3">C62</f>
        <v>0</v>
      </c>
      <c r="D60" s="386" t="e">
        <f t="shared" si="3"/>
        <v>#REF!</v>
      </c>
      <c r="E60" s="51"/>
      <c r="F60" s="109" t="e">
        <f t="shared" ref="F60:I60" si="4">F62</f>
        <v>#REF!</v>
      </c>
      <c r="G60" s="50" t="e">
        <f t="shared" si="4"/>
        <v>#REF!</v>
      </c>
      <c r="H60" s="50" t="e">
        <f t="shared" si="4"/>
        <v>#REF!</v>
      </c>
      <c r="I60" s="50" t="e">
        <f t="shared" si="4"/>
        <v>#REF!</v>
      </c>
    </row>
    <row r="61" spans="1:9">
      <c r="A61" s="15"/>
      <c r="B61" s="12" t="s">
        <v>2</v>
      </c>
      <c r="C61" s="45">
        <f t="shared" si="3"/>
        <v>0</v>
      </c>
      <c r="D61" s="386" t="e">
        <f t="shared" si="3"/>
        <v>#REF!</v>
      </c>
      <c r="E61" s="51"/>
      <c r="F61" s="109" t="e">
        <f t="shared" ref="F61:I61" si="5">F63</f>
        <v>#REF!</v>
      </c>
      <c r="G61" s="50" t="e">
        <f t="shared" si="5"/>
        <v>#REF!</v>
      </c>
      <c r="H61" s="50" t="e">
        <f t="shared" si="5"/>
        <v>#REF!</v>
      </c>
      <c r="I61" s="50" t="e">
        <f t="shared" si="5"/>
        <v>#REF!</v>
      </c>
    </row>
    <row r="62" spans="1:9">
      <c r="A62" s="24" t="s">
        <v>254</v>
      </c>
      <c r="B62" s="28" t="s">
        <v>1</v>
      </c>
      <c r="C62" s="45">
        <f t="shared" si="3"/>
        <v>0</v>
      </c>
      <c r="D62" s="386" t="e">
        <f t="shared" si="3"/>
        <v>#REF!</v>
      </c>
      <c r="E62" s="51"/>
      <c r="F62" s="109" t="e">
        <f t="shared" ref="F62:I62" si="6">F64</f>
        <v>#REF!</v>
      </c>
      <c r="G62" s="50" t="e">
        <f t="shared" si="6"/>
        <v>#REF!</v>
      </c>
      <c r="H62" s="50" t="e">
        <f t="shared" si="6"/>
        <v>#REF!</v>
      </c>
      <c r="I62" s="50" t="e">
        <f t="shared" si="6"/>
        <v>#REF!</v>
      </c>
    </row>
    <row r="63" spans="1:9">
      <c r="A63" s="24"/>
      <c r="B63" s="28" t="s">
        <v>2</v>
      </c>
      <c r="C63" s="45">
        <f t="shared" si="3"/>
        <v>0</v>
      </c>
      <c r="D63" s="386" t="e">
        <f t="shared" si="3"/>
        <v>#REF!</v>
      </c>
      <c r="E63" s="51"/>
      <c r="F63" s="109" t="e">
        <f t="shared" ref="F63:I63" si="7">F65</f>
        <v>#REF!</v>
      </c>
      <c r="G63" s="50" t="e">
        <f t="shared" si="7"/>
        <v>#REF!</v>
      </c>
      <c r="H63" s="50" t="e">
        <f t="shared" si="7"/>
        <v>#REF!</v>
      </c>
      <c r="I63" s="50" t="e">
        <f t="shared" si="7"/>
        <v>#REF!</v>
      </c>
    </row>
    <row r="64" spans="1:9">
      <c r="A64" s="25" t="s">
        <v>27</v>
      </c>
      <c r="B64" s="17" t="s">
        <v>1</v>
      </c>
      <c r="C64" s="45">
        <f>C66+C68</f>
        <v>0</v>
      </c>
      <c r="D64" s="385" t="e">
        <f>#REF!+D109</f>
        <v>#REF!</v>
      </c>
      <c r="E64" s="51"/>
      <c r="F64" s="384" t="e">
        <f>#REF!+F109</f>
        <v>#REF!</v>
      </c>
      <c r="G64" s="45" t="e">
        <f>#REF!+G109</f>
        <v>#REF!</v>
      </c>
      <c r="H64" s="45" t="e">
        <f>#REF!+H109</f>
        <v>#REF!</v>
      </c>
      <c r="I64" s="45" t="e">
        <f>#REF!+I109</f>
        <v>#REF!</v>
      </c>
    </row>
    <row r="65" spans="1:53">
      <c r="A65" s="26"/>
      <c r="B65" s="18" t="s">
        <v>2</v>
      </c>
      <c r="C65" s="45">
        <f>C67+C69</f>
        <v>0</v>
      </c>
      <c r="D65" s="385" t="e">
        <f>#REF!+D110</f>
        <v>#REF!</v>
      </c>
      <c r="E65" s="51"/>
      <c r="F65" s="384" t="e">
        <f>#REF!+F110</f>
        <v>#REF!</v>
      </c>
      <c r="G65" s="45" t="e">
        <f>#REF!+G110</f>
        <v>#REF!</v>
      </c>
      <c r="H65" s="45" t="e">
        <f>#REF!+H110</f>
        <v>#REF!</v>
      </c>
      <c r="I65" s="45" t="e">
        <f>#REF!+I110</f>
        <v>#REF!</v>
      </c>
    </row>
    <row r="66" spans="1:53" ht="25.5">
      <c r="A66" s="337" t="s">
        <v>271</v>
      </c>
      <c r="B66" s="17" t="s">
        <v>1</v>
      </c>
      <c r="C66" s="45">
        <v>-402</v>
      </c>
      <c r="D66" s="385"/>
      <c r="E66" s="51"/>
      <c r="F66" s="384"/>
      <c r="G66" s="45"/>
      <c r="H66" s="45"/>
      <c r="I66" s="45"/>
    </row>
    <row r="67" spans="1:53">
      <c r="A67" s="26"/>
      <c r="B67" s="18" t="s">
        <v>2</v>
      </c>
      <c r="C67" s="45">
        <v>-402</v>
      </c>
      <c r="D67" s="385"/>
      <c r="E67" s="51"/>
      <c r="F67" s="384"/>
      <c r="G67" s="45"/>
      <c r="H67" s="45"/>
      <c r="I67" s="45"/>
    </row>
    <row r="68" spans="1:53" ht="25.5">
      <c r="A68" s="29" t="s">
        <v>272</v>
      </c>
      <c r="B68" s="17" t="s">
        <v>1</v>
      </c>
      <c r="C68" s="45">
        <v>402</v>
      </c>
      <c r="D68" s="45">
        <v>402</v>
      </c>
      <c r="E68" s="51"/>
      <c r="F68" s="384"/>
      <c r="G68" s="45"/>
      <c r="H68" s="45"/>
      <c r="I68" s="45"/>
    </row>
    <row r="69" spans="1:53">
      <c r="A69" s="26"/>
      <c r="B69" s="18" t="s">
        <v>2</v>
      </c>
      <c r="C69" s="45">
        <v>402</v>
      </c>
      <c r="D69" s="385"/>
      <c r="E69" s="51"/>
      <c r="F69" s="384"/>
      <c r="G69" s="45"/>
      <c r="H69" s="45"/>
      <c r="I69" s="45"/>
    </row>
    <row r="70" spans="1:53" s="56" customFormat="1">
      <c r="A70" s="599" t="s">
        <v>8</v>
      </c>
      <c r="B70" s="600"/>
      <c r="C70" s="601"/>
      <c r="D70" s="48"/>
      <c r="E70" s="48"/>
      <c r="F70" s="48"/>
      <c r="G70" s="48"/>
      <c r="H70" s="48"/>
      <c r="I70" s="48"/>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row>
    <row r="71" spans="1:53" s="48" customFormat="1" ht="15">
      <c r="A71" s="60" t="s">
        <v>13</v>
      </c>
      <c r="B71" s="34" t="s">
        <v>1</v>
      </c>
      <c r="C71" s="35">
        <f>C73+C87</f>
        <v>527</v>
      </c>
    </row>
    <row r="72" spans="1:53" s="48" customFormat="1">
      <c r="A72" s="39"/>
      <c r="B72" s="36" t="s">
        <v>2</v>
      </c>
      <c r="C72" s="35">
        <f>C74+C88</f>
        <v>527</v>
      </c>
    </row>
    <row r="73" spans="1:53" s="48" customFormat="1">
      <c r="A73" s="30" t="s">
        <v>22</v>
      </c>
      <c r="B73" s="28" t="s">
        <v>1</v>
      </c>
      <c r="C73" s="67">
        <f>C75</f>
        <v>251</v>
      </c>
    </row>
    <row r="74" spans="1:53" s="48" customFormat="1">
      <c r="A74" s="14" t="s">
        <v>9</v>
      </c>
      <c r="B74" s="18" t="s">
        <v>2</v>
      </c>
      <c r="C74" s="67">
        <f>C76</f>
        <v>251</v>
      </c>
    </row>
    <row r="75" spans="1:53" s="48" customFormat="1">
      <c r="A75" s="74" t="s">
        <v>10</v>
      </c>
      <c r="B75" s="13" t="s">
        <v>1</v>
      </c>
      <c r="C75" s="67">
        <f>C77+C85</f>
        <v>251</v>
      </c>
    </row>
    <row r="76" spans="1:53" s="48" customFormat="1">
      <c r="A76" s="15"/>
      <c r="B76" s="12" t="s">
        <v>2</v>
      </c>
      <c r="C76" s="67">
        <f>C78+C86</f>
        <v>251</v>
      </c>
    </row>
    <row r="77" spans="1:53" s="48" customFormat="1">
      <c r="A77" s="25" t="s">
        <v>14</v>
      </c>
      <c r="B77" s="10" t="s">
        <v>1</v>
      </c>
      <c r="C77" s="67">
        <f>C79+C81+C83</f>
        <v>251</v>
      </c>
    </row>
    <row r="78" spans="1:53" s="48" customFormat="1">
      <c r="A78" s="11"/>
      <c r="B78" s="12" t="s">
        <v>2</v>
      </c>
      <c r="C78" s="67">
        <f>C80+C82+C84</f>
        <v>251</v>
      </c>
    </row>
    <row r="79" spans="1:53" s="48" customFormat="1">
      <c r="A79" s="27" t="s">
        <v>17</v>
      </c>
      <c r="B79" s="10" t="s">
        <v>1</v>
      </c>
      <c r="C79" s="67">
        <f>C109</f>
        <v>168</v>
      </c>
    </row>
    <row r="80" spans="1:53" s="48" customFormat="1">
      <c r="A80" s="27"/>
      <c r="B80" s="10" t="s">
        <v>2</v>
      </c>
      <c r="C80" s="67">
        <f>C110</f>
        <v>168</v>
      </c>
    </row>
    <row r="81" spans="1:16" s="48" customFormat="1">
      <c r="A81" s="38" t="s">
        <v>26</v>
      </c>
      <c r="B81" s="13" t="s">
        <v>1</v>
      </c>
      <c r="C81" s="67">
        <v>0</v>
      </c>
    </row>
    <row r="82" spans="1:16" s="48" customFormat="1">
      <c r="A82" s="14"/>
      <c r="B82" s="12" t="s">
        <v>2</v>
      </c>
      <c r="C82" s="23">
        <v>0</v>
      </c>
      <c r="D82" s="52"/>
      <c r="E82" s="52"/>
      <c r="F82" s="52"/>
      <c r="G82" s="52"/>
      <c r="H82" s="52"/>
      <c r="I82" s="52"/>
    </row>
    <row r="83" spans="1:16" s="48" customFormat="1">
      <c r="A83" s="38" t="s">
        <v>25</v>
      </c>
      <c r="B83" s="13" t="s">
        <v>1</v>
      </c>
      <c r="C83" s="23">
        <f>C145+C209</f>
        <v>83</v>
      </c>
      <c r="D83" s="51"/>
      <c r="E83" s="51"/>
      <c r="F83" s="51"/>
      <c r="G83" s="51"/>
      <c r="H83" s="51"/>
      <c r="I83" s="51"/>
      <c r="K83" s="52"/>
      <c r="L83" s="52"/>
      <c r="M83" s="52"/>
      <c r="N83" s="52"/>
      <c r="O83" s="52"/>
      <c r="P83" s="52"/>
    </row>
    <row r="84" spans="1:16" s="48" customFormat="1">
      <c r="A84" s="11"/>
      <c r="B84" s="12" t="s">
        <v>2</v>
      </c>
      <c r="C84" s="23">
        <f>C146+C210</f>
        <v>83</v>
      </c>
      <c r="D84" s="51"/>
      <c r="E84" s="51"/>
      <c r="F84" s="51"/>
      <c r="G84" s="51"/>
      <c r="H84" s="51"/>
      <c r="I84" s="51"/>
      <c r="K84" s="52"/>
      <c r="L84" s="52"/>
      <c r="M84" s="52"/>
      <c r="N84" s="52"/>
      <c r="O84" s="52"/>
      <c r="P84" s="52"/>
    </row>
    <row r="85" spans="1:16" s="48" customFormat="1">
      <c r="A85" s="38" t="s">
        <v>31</v>
      </c>
      <c r="B85" s="10" t="s">
        <v>1</v>
      </c>
      <c r="C85" s="23">
        <f>0</f>
        <v>0</v>
      </c>
      <c r="D85" s="51"/>
      <c r="E85" s="51"/>
      <c r="F85" s="51"/>
      <c r="G85" s="51"/>
      <c r="H85" s="51"/>
      <c r="I85" s="51"/>
      <c r="K85" s="52"/>
      <c r="L85" s="52"/>
      <c r="M85" s="52"/>
      <c r="N85" s="52"/>
      <c r="O85" s="52"/>
      <c r="P85" s="52"/>
    </row>
    <row r="86" spans="1:16" s="48" customFormat="1">
      <c r="A86" s="11"/>
      <c r="B86" s="12" t="s">
        <v>2</v>
      </c>
      <c r="C86" s="23">
        <v>0</v>
      </c>
      <c r="D86" s="51"/>
      <c r="E86" s="51"/>
      <c r="F86" s="51"/>
      <c r="G86" s="51"/>
      <c r="H86" s="51"/>
      <c r="I86" s="51"/>
      <c r="K86" s="52"/>
      <c r="L86" s="52"/>
      <c r="M86" s="52"/>
      <c r="N86" s="52"/>
      <c r="O86" s="52"/>
      <c r="P86" s="52"/>
    </row>
    <row r="87" spans="1:16" s="48" customFormat="1">
      <c r="A87" s="30" t="s">
        <v>49</v>
      </c>
      <c r="B87" s="28" t="s">
        <v>1</v>
      </c>
      <c r="C87" s="67">
        <f>C89</f>
        <v>276</v>
      </c>
    </row>
    <row r="88" spans="1:16" s="48" customFormat="1">
      <c r="A88" s="14" t="s">
        <v>9</v>
      </c>
      <c r="B88" s="18" t="s">
        <v>2</v>
      </c>
      <c r="C88" s="67">
        <f>C90</f>
        <v>276</v>
      </c>
    </row>
    <row r="89" spans="1:16" s="48" customFormat="1">
      <c r="A89" s="589" t="s">
        <v>10</v>
      </c>
      <c r="B89" s="13" t="s">
        <v>1</v>
      </c>
      <c r="C89" s="67">
        <f>C91+C99</f>
        <v>276</v>
      </c>
    </row>
    <row r="90" spans="1:16" s="48" customFormat="1">
      <c r="A90" s="590"/>
      <c r="B90" s="12" t="s">
        <v>2</v>
      </c>
      <c r="C90" s="67">
        <f>C92+C100</f>
        <v>276</v>
      </c>
    </row>
    <row r="91" spans="1:16" s="48" customFormat="1">
      <c r="A91" s="44" t="s">
        <v>24</v>
      </c>
      <c r="B91" s="10" t="s">
        <v>1</v>
      </c>
      <c r="C91" s="67">
        <f>C93+C95+C97</f>
        <v>276</v>
      </c>
    </row>
    <row r="92" spans="1:16" s="48" customFormat="1">
      <c r="A92" s="14"/>
      <c r="B92" s="12" t="s">
        <v>2</v>
      </c>
      <c r="C92" s="67">
        <f>C94+C96+C98</f>
        <v>276</v>
      </c>
    </row>
    <row r="93" spans="1:16" s="48" customFormat="1">
      <c r="A93" s="31" t="s">
        <v>17</v>
      </c>
      <c r="B93" s="10" t="s">
        <v>1</v>
      </c>
      <c r="C93" s="67">
        <v>0</v>
      </c>
    </row>
    <row r="94" spans="1:16" s="48" customFormat="1">
      <c r="A94" s="311"/>
      <c r="B94" s="10" t="s">
        <v>2</v>
      </c>
      <c r="C94" s="67">
        <v>0</v>
      </c>
    </row>
    <row r="95" spans="1:16" s="48" customFormat="1">
      <c r="A95" s="38" t="s">
        <v>26</v>
      </c>
      <c r="B95" s="13" t="s">
        <v>1</v>
      </c>
      <c r="C95" s="67">
        <f>C111</f>
        <v>0</v>
      </c>
    </row>
    <row r="96" spans="1:16" s="48" customFormat="1">
      <c r="A96" s="14"/>
      <c r="B96" s="12" t="s">
        <v>2</v>
      </c>
      <c r="C96" s="67">
        <f>C112</f>
        <v>0</v>
      </c>
      <c r="D96" s="52"/>
      <c r="E96" s="52"/>
      <c r="F96" s="52"/>
      <c r="G96" s="52"/>
      <c r="H96" s="52"/>
      <c r="I96" s="52"/>
    </row>
    <row r="97" spans="1:16" s="48" customFormat="1">
      <c r="A97" s="27" t="s">
        <v>25</v>
      </c>
      <c r="B97" s="10" t="s">
        <v>1</v>
      </c>
      <c r="C97" s="67">
        <f>C113+C217+C153</f>
        <v>276</v>
      </c>
    </row>
    <row r="98" spans="1:16" s="48" customFormat="1">
      <c r="A98" s="311"/>
      <c r="B98" s="10" t="s">
        <v>2</v>
      </c>
      <c r="C98" s="67">
        <f>C114+C218+C154</f>
        <v>276</v>
      </c>
    </row>
    <row r="99" spans="1:16" s="48" customFormat="1">
      <c r="A99" s="38" t="s">
        <v>31</v>
      </c>
      <c r="B99" s="13" t="s">
        <v>1</v>
      </c>
      <c r="C99" s="67">
        <v>0</v>
      </c>
    </row>
    <row r="100" spans="1:16" s="48" customFormat="1">
      <c r="A100" s="11"/>
      <c r="B100" s="12" t="s">
        <v>2</v>
      </c>
      <c r="C100" s="67">
        <v>0</v>
      </c>
      <c r="D100" s="52"/>
      <c r="E100" s="52"/>
      <c r="F100" s="52"/>
      <c r="G100" s="52"/>
      <c r="H100" s="52"/>
      <c r="I100" s="52"/>
    </row>
    <row r="101" spans="1:16" s="48" customFormat="1">
      <c r="A101" s="94" t="s">
        <v>34</v>
      </c>
      <c r="B101" s="17" t="s">
        <v>1</v>
      </c>
      <c r="C101" s="23">
        <f>C103</f>
        <v>168</v>
      </c>
      <c r="D101" s="51"/>
      <c r="E101" s="51"/>
      <c r="F101" s="51"/>
      <c r="G101" s="51"/>
      <c r="H101" s="51"/>
      <c r="I101" s="51"/>
      <c r="K101" s="52"/>
      <c r="L101" s="52"/>
      <c r="M101" s="52"/>
      <c r="N101" s="52"/>
      <c r="O101" s="52"/>
      <c r="P101" s="52"/>
    </row>
    <row r="102" spans="1:16" s="48" customFormat="1">
      <c r="A102" s="76" t="s">
        <v>15</v>
      </c>
      <c r="B102" s="18" t="s">
        <v>2</v>
      </c>
      <c r="C102" s="23">
        <f>C104</f>
        <v>168</v>
      </c>
      <c r="D102" s="51"/>
      <c r="E102" s="51"/>
      <c r="F102" s="51"/>
      <c r="G102" s="51"/>
      <c r="H102" s="51"/>
      <c r="I102" s="51"/>
      <c r="K102" s="52"/>
      <c r="L102" s="52"/>
      <c r="M102" s="52"/>
      <c r="N102" s="52"/>
      <c r="O102" s="52"/>
      <c r="P102" s="52"/>
    </row>
    <row r="103" spans="1:16" s="48" customFormat="1">
      <c r="A103" s="151" t="s">
        <v>20</v>
      </c>
      <c r="B103" s="17" t="s">
        <v>1</v>
      </c>
      <c r="C103" s="23">
        <f t="shared" ref="C103:C106" si="8">C105</f>
        <v>168</v>
      </c>
      <c r="D103" s="51"/>
      <c r="E103" s="51"/>
      <c r="F103" s="51"/>
      <c r="G103" s="51"/>
      <c r="H103" s="51"/>
      <c r="I103" s="51"/>
      <c r="K103" s="52"/>
      <c r="L103" s="52"/>
      <c r="M103" s="52"/>
      <c r="N103" s="52"/>
      <c r="O103" s="52"/>
      <c r="P103" s="52"/>
    </row>
    <row r="104" spans="1:16" s="48" customFormat="1">
      <c r="A104" s="14" t="s">
        <v>9</v>
      </c>
      <c r="B104" s="18" t="s">
        <v>2</v>
      </c>
      <c r="C104" s="23">
        <f t="shared" si="8"/>
        <v>168</v>
      </c>
      <c r="D104" s="51"/>
      <c r="E104" s="51"/>
      <c r="F104" s="51"/>
      <c r="G104" s="51"/>
      <c r="H104" s="51"/>
      <c r="I104" s="51"/>
      <c r="K104" s="52"/>
      <c r="L104" s="52"/>
      <c r="M104" s="52"/>
      <c r="N104" s="52"/>
      <c r="O104" s="52"/>
      <c r="P104" s="52"/>
    </row>
    <row r="105" spans="1:16" s="59" customFormat="1">
      <c r="A105" s="591" t="s">
        <v>10</v>
      </c>
      <c r="B105" s="28" t="s">
        <v>1</v>
      </c>
      <c r="C105" s="32">
        <f t="shared" si="8"/>
        <v>168</v>
      </c>
    </row>
    <row r="106" spans="1:16" s="59" customFormat="1">
      <c r="A106" s="590"/>
      <c r="B106" s="96" t="s">
        <v>2</v>
      </c>
      <c r="C106" s="32">
        <f t="shared" si="8"/>
        <v>168</v>
      </c>
    </row>
    <row r="107" spans="1:16" s="59" customFormat="1">
      <c r="A107" s="44" t="s">
        <v>24</v>
      </c>
      <c r="B107" s="17" t="s">
        <v>1</v>
      </c>
      <c r="C107" s="23">
        <f>C109+C111</f>
        <v>168</v>
      </c>
      <c r="D107" s="326"/>
      <c r="E107" s="326"/>
      <c r="F107" s="326"/>
      <c r="G107" s="326"/>
      <c r="H107" s="326"/>
      <c r="I107" s="326"/>
      <c r="K107" s="326"/>
      <c r="L107" s="326"/>
      <c r="M107" s="326"/>
      <c r="N107" s="326"/>
      <c r="O107" s="326"/>
      <c r="P107" s="326"/>
    </row>
    <row r="108" spans="1:16" s="59" customFormat="1">
      <c r="A108" s="14"/>
      <c r="B108" s="18" t="s">
        <v>2</v>
      </c>
      <c r="C108" s="23">
        <f>C110+C112</f>
        <v>168</v>
      </c>
      <c r="D108" s="326"/>
      <c r="E108" s="326"/>
      <c r="F108" s="326"/>
      <c r="G108" s="326"/>
      <c r="H108" s="326"/>
      <c r="I108" s="326"/>
      <c r="K108" s="326"/>
      <c r="L108" s="326"/>
      <c r="M108" s="326"/>
      <c r="N108" s="326"/>
      <c r="O108" s="326"/>
      <c r="P108" s="326"/>
    </row>
    <row r="109" spans="1:16" s="59" customFormat="1">
      <c r="A109" s="29" t="s">
        <v>17</v>
      </c>
      <c r="B109" s="28" t="s">
        <v>1</v>
      </c>
      <c r="C109" s="23">
        <f>C122</f>
        <v>168</v>
      </c>
    </row>
    <row r="110" spans="1:16" s="59" customFormat="1">
      <c r="A110" s="11"/>
      <c r="B110" s="18" t="s">
        <v>2</v>
      </c>
      <c r="C110" s="23">
        <f>C123</f>
        <v>168</v>
      </c>
    </row>
    <row r="111" spans="1:16" s="48" customFormat="1">
      <c r="A111" s="38" t="s">
        <v>26</v>
      </c>
      <c r="B111" s="17" t="s">
        <v>1</v>
      </c>
      <c r="C111" s="23">
        <v>0</v>
      </c>
      <c r="D111" s="23">
        <v>0</v>
      </c>
      <c r="E111" s="51"/>
      <c r="F111" s="51"/>
      <c r="G111" s="51"/>
      <c r="H111" s="51"/>
      <c r="I111" s="51"/>
      <c r="K111" s="52"/>
      <c r="L111" s="52"/>
      <c r="M111" s="52"/>
      <c r="N111" s="52"/>
      <c r="O111" s="52"/>
      <c r="P111" s="52"/>
    </row>
    <row r="112" spans="1:16" s="48" customFormat="1">
      <c r="A112" s="14"/>
      <c r="B112" s="18" t="s">
        <v>2</v>
      </c>
      <c r="C112" s="23">
        <v>0</v>
      </c>
      <c r="D112" s="51"/>
      <c r="E112" s="51"/>
      <c r="F112" s="51"/>
      <c r="G112" s="51"/>
      <c r="H112" s="51"/>
      <c r="I112" s="51"/>
      <c r="K112" s="52"/>
      <c r="L112" s="52"/>
      <c r="M112" s="52"/>
      <c r="N112" s="52"/>
      <c r="O112" s="52"/>
      <c r="P112" s="52"/>
    </row>
    <row r="113" spans="1:16" s="48" customFormat="1">
      <c r="A113" s="365" t="s">
        <v>248</v>
      </c>
      <c r="B113" s="17" t="s">
        <v>1</v>
      </c>
      <c r="C113" s="23">
        <v>0</v>
      </c>
      <c r="D113" s="23"/>
      <c r="E113" s="51"/>
      <c r="F113" s="51"/>
      <c r="G113" s="51"/>
      <c r="H113" s="51"/>
      <c r="I113" s="51"/>
      <c r="K113" s="52"/>
      <c r="L113" s="52"/>
      <c r="M113" s="52"/>
      <c r="N113" s="52"/>
      <c r="O113" s="52"/>
      <c r="P113" s="52"/>
    </row>
    <row r="114" spans="1:16" s="48" customFormat="1">
      <c r="A114" s="14"/>
      <c r="B114" s="18" t="s">
        <v>2</v>
      </c>
      <c r="C114" s="23">
        <v>0</v>
      </c>
      <c r="D114" s="51"/>
      <c r="E114" s="51"/>
      <c r="F114" s="51"/>
      <c r="G114" s="51"/>
      <c r="H114" s="51"/>
      <c r="I114" s="51"/>
      <c r="K114" s="52"/>
      <c r="L114" s="52"/>
      <c r="M114" s="52"/>
      <c r="N114" s="52"/>
      <c r="O114" s="52"/>
      <c r="P114" s="52"/>
    </row>
    <row r="115" spans="1:16">
      <c r="A115" s="596" t="s">
        <v>94</v>
      </c>
      <c r="B115" s="597"/>
      <c r="C115" s="598"/>
      <c r="D115" s="149"/>
      <c r="E115" s="150"/>
      <c r="F115" s="149"/>
      <c r="G115" s="149"/>
      <c r="H115" s="149"/>
      <c r="I115" s="213"/>
    </row>
    <row r="116" spans="1:16" s="48" customFormat="1">
      <c r="A116" s="151" t="s">
        <v>20</v>
      </c>
      <c r="B116" s="17" t="s">
        <v>1</v>
      </c>
      <c r="C116" s="109">
        <f t="shared" ref="C116:C123" si="9">C118</f>
        <v>168</v>
      </c>
      <c r="E116" s="52"/>
      <c r="F116" s="52"/>
      <c r="G116" s="52"/>
      <c r="H116" s="52"/>
      <c r="I116" s="52"/>
      <c r="J116" s="52"/>
    </row>
    <row r="117" spans="1:16" s="48" customFormat="1">
      <c r="A117" s="124" t="s">
        <v>95</v>
      </c>
      <c r="B117" s="18" t="s">
        <v>2</v>
      </c>
      <c r="C117" s="109">
        <f t="shared" si="9"/>
        <v>168</v>
      </c>
      <c r="E117" s="52"/>
      <c r="F117" s="52"/>
      <c r="G117" s="52"/>
      <c r="H117" s="52"/>
      <c r="I117" s="52"/>
      <c r="J117" s="52"/>
    </row>
    <row r="118" spans="1:16" s="48" customFormat="1">
      <c r="A118" s="16" t="s">
        <v>10</v>
      </c>
      <c r="B118" s="17" t="s">
        <v>1</v>
      </c>
      <c r="C118" s="109">
        <f t="shared" si="9"/>
        <v>168</v>
      </c>
      <c r="E118" s="52"/>
      <c r="F118" s="52"/>
      <c r="G118" s="52"/>
      <c r="H118" s="52"/>
      <c r="I118" s="52"/>
      <c r="J118" s="52"/>
    </row>
    <row r="119" spans="1:16" s="48" customFormat="1">
      <c r="A119" s="15"/>
      <c r="B119" s="18" t="s">
        <v>2</v>
      </c>
      <c r="C119" s="109">
        <f t="shared" si="9"/>
        <v>168</v>
      </c>
      <c r="E119" s="52"/>
      <c r="F119" s="52"/>
      <c r="G119" s="52"/>
      <c r="H119" s="52"/>
      <c r="I119" s="52"/>
      <c r="J119" s="52"/>
    </row>
    <row r="120" spans="1:16" s="48" customFormat="1">
      <c r="A120" s="25" t="s">
        <v>14</v>
      </c>
      <c r="B120" s="17" t="s">
        <v>1</v>
      </c>
      <c r="C120" s="109">
        <f t="shared" si="9"/>
        <v>168</v>
      </c>
      <c r="E120" s="52"/>
      <c r="F120" s="52"/>
      <c r="G120" s="52"/>
      <c r="H120" s="52"/>
      <c r="I120" s="52"/>
      <c r="J120" s="52"/>
    </row>
    <row r="121" spans="1:16" s="48" customFormat="1">
      <c r="A121" s="11"/>
      <c r="B121" s="18" t="s">
        <v>2</v>
      </c>
      <c r="C121" s="109">
        <f t="shared" si="9"/>
        <v>168</v>
      </c>
      <c r="E121" s="52"/>
      <c r="F121" s="52"/>
      <c r="G121" s="52"/>
      <c r="H121" s="52"/>
      <c r="I121" s="52"/>
      <c r="J121" s="52"/>
    </row>
    <row r="122" spans="1:16" s="48" customFormat="1">
      <c r="A122" s="162" t="s">
        <v>17</v>
      </c>
      <c r="B122" s="17" t="s">
        <v>1</v>
      </c>
      <c r="C122" s="109">
        <f t="shared" si="9"/>
        <v>168</v>
      </c>
      <c r="E122" s="52"/>
      <c r="F122" s="52"/>
      <c r="G122" s="52"/>
      <c r="H122" s="52"/>
      <c r="I122" s="52"/>
      <c r="J122" s="52"/>
    </row>
    <row r="123" spans="1:16" s="48" customFormat="1">
      <c r="A123" s="363"/>
      <c r="B123" s="18" t="s">
        <v>2</v>
      </c>
      <c r="C123" s="109">
        <f t="shared" si="9"/>
        <v>168</v>
      </c>
      <c r="E123" s="52"/>
      <c r="F123" s="52"/>
      <c r="G123" s="52"/>
      <c r="H123" s="52"/>
      <c r="I123" s="52"/>
      <c r="J123" s="52"/>
    </row>
    <row r="124" spans="1:16" s="48" customFormat="1" ht="25.5">
      <c r="A124" s="355" t="s">
        <v>266</v>
      </c>
      <c r="B124" s="17" t="s">
        <v>1</v>
      </c>
      <c r="C124" s="109">
        <f>C126+C128+C130+C132+C134</f>
        <v>168</v>
      </c>
      <c r="E124" s="52"/>
      <c r="F124" s="52"/>
      <c r="G124" s="52"/>
      <c r="H124" s="52"/>
      <c r="I124" s="52"/>
      <c r="J124" s="52"/>
    </row>
    <row r="125" spans="1:16" s="48" customFormat="1">
      <c r="A125" s="394"/>
      <c r="B125" s="18" t="s">
        <v>2</v>
      </c>
      <c r="C125" s="109">
        <f>C127+C129+C131+C133+C135</f>
        <v>168</v>
      </c>
      <c r="E125" s="52"/>
      <c r="F125" s="52"/>
      <c r="G125" s="52"/>
      <c r="H125" s="52"/>
      <c r="I125" s="52"/>
      <c r="J125" s="52"/>
    </row>
    <row r="126" spans="1:16" s="48" customFormat="1" ht="14.25">
      <c r="A126" s="393" t="s">
        <v>267</v>
      </c>
      <c r="B126" s="17" t="s">
        <v>1</v>
      </c>
      <c r="C126" s="109">
        <v>57</v>
      </c>
      <c r="E126" s="52"/>
      <c r="F126" s="52"/>
      <c r="G126" s="52"/>
      <c r="H126" s="52"/>
      <c r="I126" s="52"/>
      <c r="J126" s="52"/>
    </row>
    <row r="127" spans="1:16" s="48" customFormat="1">
      <c r="A127" s="46"/>
      <c r="B127" s="18" t="s">
        <v>2</v>
      </c>
      <c r="C127" s="109">
        <v>57</v>
      </c>
      <c r="E127" s="52"/>
      <c r="F127" s="52"/>
      <c r="G127" s="52"/>
      <c r="H127" s="52"/>
      <c r="I127" s="52"/>
      <c r="J127" s="52"/>
    </row>
    <row r="128" spans="1:16" s="48" customFormat="1" ht="15">
      <c r="A128" s="392" t="s">
        <v>268</v>
      </c>
      <c r="B128" s="17" t="s">
        <v>1</v>
      </c>
      <c r="C128" s="109">
        <v>4</v>
      </c>
      <c r="E128" s="52"/>
      <c r="F128" s="52"/>
      <c r="G128" s="52"/>
      <c r="H128" s="52"/>
      <c r="I128" s="52"/>
      <c r="J128" s="52"/>
    </row>
    <row r="129" spans="1:10" s="48" customFormat="1">
      <c r="A129" s="46"/>
      <c r="B129" s="18" t="s">
        <v>2</v>
      </c>
      <c r="C129" s="109">
        <v>4</v>
      </c>
      <c r="E129" s="52"/>
      <c r="F129" s="52"/>
      <c r="G129" s="52"/>
      <c r="H129" s="52"/>
      <c r="I129" s="52"/>
      <c r="J129" s="52"/>
    </row>
    <row r="130" spans="1:10" s="48" customFormat="1" ht="15">
      <c r="A130" s="392" t="s">
        <v>269</v>
      </c>
      <c r="B130" s="17" t="s">
        <v>1</v>
      </c>
      <c r="C130" s="109">
        <v>39</v>
      </c>
      <c r="E130" s="52"/>
      <c r="F130" s="52"/>
      <c r="G130" s="52"/>
      <c r="H130" s="52"/>
      <c r="I130" s="52"/>
      <c r="J130" s="52"/>
    </row>
    <row r="131" spans="1:10" s="48" customFormat="1">
      <c r="A131" s="46"/>
      <c r="B131" s="18" t="s">
        <v>2</v>
      </c>
      <c r="C131" s="109">
        <v>39</v>
      </c>
      <c r="E131" s="52"/>
      <c r="F131" s="52"/>
      <c r="G131" s="52"/>
      <c r="H131" s="52"/>
      <c r="I131" s="52"/>
      <c r="J131" s="52"/>
    </row>
    <row r="132" spans="1:10" s="48" customFormat="1" ht="15">
      <c r="A132" s="392" t="s">
        <v>270</v>
      </c>
      <c r="B132" s="17" t="s">
        <v>1</v>
      </c>
      <c r="C132" s="109">
        <v>46</v>
      </c>
      <c r="E132" s="52"/>
      <c r="F132" s="52"/>
      <c r="G132" s="52"/>
      <c r="H132" s="52"/>
      <c r="I132" s="52"/>
      <c r="J132" s="52"/>
    </row>
    <row r="133" spans="1:10" s="48" customFormat="1">
      <c r="A133" s="46"/>
      <c r="B133" s="18" t="s">
        <v>2</v>
      </c>
      <c r="C133" s="109">
        <v>46</v>
      </c>
      <c r="E133" s="52"/>
      <c r="F133" s="52"/>
      <c r="G133" s="52"/>
      <c r="H133" s="52"/>
      <c r="I133" s="52"/>
      <c r="J133" s="52"/>
    </row>
    <row r="134" spans="1:10" s="48" customFormat="1" ht="15">
      <c r="A134" s="392" t="s">
        <v>222</v>
      </c>
      <c r="B134" s="17" t="s">
        <v>1</v>
      </c>
      <c r="C134" s="109">
        <v>22</v>
      </c>
      <c r="E134" s="52"/>
      <c r="F134" s="52"/>
      <c r="G134" s="52"/>
      <c r="H134" s="52"/>
      <c r="I134" s="52"/>
      <c r="J134" s="52"/>
    </row>
    <row r="135" spans="1:10" s="48" customFormat="1">
      <c r="A135" s="46"/>
      <c r="B135" s="18" t="s">
        <v>2</v>
      </c>
      <c r="C135" s="109">
        <v>22</v>
      </c>
      <c r="E135" s="52"/>
      <c r="F135" s="52"/>
      <c r="G135" s="52"/>
      <c r="H135" s="52"/>
      <c r="I135" s="52"/>
      <c r="J135" s="52"/>
    </row>
    <row r="136" spans="1:10" s="48" customFormat="1">
      <c r="A136" s="592" t="s">
        <v>64</v>
      </c>
      <c r="B136" s="592"/>
      <c r="C136" s="593"/>
      <c r="E136" s="52"/>
      <c r="F136" s="52"/>
      <c r="G136" s="52"/>
      <c r="H136" s="52"/>
      <c r="I136" s="52"/>
      <c r="J136" s="52"/>
    </row>
    <row r="137" spans="1:10" s="48" customFormat="1">
      <c r="A137" s="25" t="s">
        <v>15</v>
      </c>
      <c r="B137" s="17" t="s">
        <v>1</v>
      </c>
      <c r="C137" s="109">
        <f>C139+C147</f>
        <v>101</v>
      </c>
      <c r="E137" s="52"/>
      <c r="F137" s="52"/>
      <c r="G137" s="52"/>
      <c r="H137" s="52"/>
      <c r="I137" s="52"/>
      <c r="J137" s="52"/>
    </row>
    <row r="138" spans="1:10" s="48" customFormat="1">
      <c r="A138" s="26" t="s">
        <v>16</v>
      </c>
      <c r="B138" s="18" t="s">
        <v>2</v>
      </c>
      <c r="C138" s="109">
        <f>C140+C148</f>
        <v>101</v>
      </c>
      <c r="E138" s="52"/>
      <c r="F138" s="52"/>
      <c r="G138" s="52"/>
      <c r="H138" s="52"/>
      <c r="I138" s="52"/>
      <c r="J138" s="52"/>
    </row>
    <row r="139" spans="1:10" s="48" customFormat="1">
      <c r="A139" s="37" t="s">
        <v>20</v>
      </c>
      <c r="B139" s="28" t="s">
        <v>1</v>
      </c>
      <c r="C139" s="23">
        <f>C141</f>
        <v>83</v>
      </c>
    </row>
    <row r="140" spans="1:10" s="48" customFormat="1">
      <c r="A140" s="311" t="s">
        <v>21</v>
      </c>
      <c r="B140" s="18" t="s">
        <v>2</v>
      </c>
      <c r="C140" s="23">
        <f>C142</f>
        <v>83</v>
      </c>
    </row>
    <row r="141" spans="1:10" s="48" customFormat="1">
      <c r="A141" s="16" t="s">
        <v>10</v>
      </c>
      <c r="B141" s="17" t="s">
        <v>1</v>
      </c>
      <c r="C141" s="50">
        <f>C143</f>
        <v>83</v>
      </c>
      <c r="E141" s="52"/>
      <c r="F141" s="52"/>
      <c r="G141" s="52"/>
      <c r="H141" s="52"/>
      <c r="I141" s="52"/>
      <c r="J141" s="52"/>
    </row>
    <row r="142" spans="1:10" s="48" customFormat="1">
      <c r="A142" s="15"/>
      <c r="B142" s="18" t="s">
        <v>2</v>
      </c>
      <c r="C142" s="50">
        <f>C144</f>
        <v>83</v>
      </c>
      <c r="E142" s="52"/>
      <c r="F142" s="52"/>
      <c r="G142" s="52"/>
      <c r="H142" s="52"/>
      <c r="I142" s="52"/>
      <c r="J142" s="52"/>
    </row>
    <row r="143" spans="1:10" s="48" customFormat="1">
      <c r="A143" s="44" t="s">
        <v>24</v>
      </c>
      <c r="B143" s="17" t="s">
        <v>1</v>
      </c>
      <c r="C143" s="109">
        <f>C173+C192</f>
        <v>83</v>
      </c>
      <c r="E143" s="52"/>
      <c r="F143" s="52"/>
      <c r="G143" s="52"/>
      <c r="H143" s="52"/>
      <c r="I143" s="52"/>
      <c r="J143" s="52"/>
    </row>
    <row r="144" spans="1:10" s="48" customFormat="1">
      <c r="A144" s="14"/>
      <c r="B144" s="18" t="s">
        <v>2</v>
      </c>
      <c r="C144" s="109">
        <f>C174+C193</f>
        <v>83</v>
      </c>
      <c r="E144" s="52"/>
      <c r="F144" s="52"/>
      <c r="G144" s="52"/>
      <c r="H144" s="52"/>
      <c r="I144" s="52"/>
      <c r="J144" s="52"/>
    </row>
    <row r="145" spans="1:10" s="48" customFormat="1">
      <c r="A145" s="38" t="s">
        <v>25</v>
      </c>
      <c r="B145" s="17" t="s">
        <v>1</v>
      </c>
      <c r="C145" s="109">
        <f>C175+C194</f>
        <v>83</v>
      </c>
      <c r="E145" s="52"/>
      <c r="F145" s="52"/>
      <c r="G145" s="52"/>
      <c r="H145" s="52"/>
      <c r="I145" s="52"/>
      <c r="J145" s="52"/>
    </row>
    <row r="146" spans="1:10" s="48" customFormat="1">
      <c r="A146" s="190"/>
      <c r="B146" s="18" t="s">
        <v>2</v>
      </c>
      <c r="C146" s="109">
        <f>C176+C195</f>
        <v>83</v>
      </c>
      <c r="E146" s="52"/>
      <c r="F146" s="52"/>
      <c r="G146" s="52"/>
      <c r="H146" s="52"/>
      <c r="I146" s="52"/>
      <c r="J146" s="52"/>
    </row>
    <row r="147" spans="1:10" s="48" customFormat="1">
      <c r="A147" s="37" t="s">
        <v>167</v>
      </c>
      <c r="B147" s="28" t="s">
        <v>1</v>
      </c>
      <c r="C147" s="23">
        <f t="shared" ref="C147:C152" si="10">C149</f>
        <v>18</v>
      </c>
    </row>
    <row r="148" spans="1:10" s="48" customFormat="1">
      <c r="A148" s="311" t="s">
        <v>21</v>
      </c>
      <c r="B148" s="18" t="s">
        <v>2</v>
      </c>
      <c r="C148" s="23">
        <f t="shared" si="10"/>
        <v>18</v>
      </c>
    </row>
    <row r="149" spans="1:10" s="48" customFormat="1">
      <c r="A149" s="16" t="s">
        <v>10</v>
      </c>
      <c r="B149" s="17" t="s">
        <v>1</v>
      </c>
      <c r="C149" s="50">
        <f t="shared" si="10"/>
        <v>18</v>
      </c>
      <c r="E149" s="52"/>
      <c r="F149" s="52"/>
      <c r="G149" s="52"/>
      <c r="H149" s="52"/>
      <c r="I149" s="52"/>
      <c r="J149" s="52"/>
    </row>
    <row r="150" spans="1:10" s="48" customFormat="1">
      <c r="A150" s="15"/>
      <c r="B150" s="18" t="s">
        <v>2</v>
      </c>
      <c r="C150" s="50">
        <f t="shared" si="10"/>
        <v>18</v>
      </c>
      <c r="E150" s="52"/>
      <c r="F150" s="52"/>
      <c r="G150" s="52"/>
      <c r="H150" s="52"/>
      <c r="I150" s="52"/>
      <c r="J150" s="52"/>
    </row>
    <row r="151" spans="1:10" s="48" customFormat="1">
      <c r="A151" s="44" t="s">
        <v>24</v>
      </c>
      <c r="B151" s="17" t="s">
        <v>1</v>
      </c>
      <c r="C151" s="109">
        <f t="shared" si="10"/>
        <v>18</v>
      </c>
      <c r="E151" s="52"/>
      <c r="F151" s="52"/>
      <c r="G151" s="52"/>
      <c r="H151" s="52"/>
      <c r="I151" s="52"/>
      <c r="J151" s="52"/>
    </row>
    <row r="152" spans="1:10" s="48" customFormat="1">
      <c r="A152" s="14"/>
      <c r="B152" s="18" t="s">
        <v>2</v>
      </c>
      <c r="C152" s="109">
        <f t="shared" si="10"/>
        <v>18</v>
      </c>
      <c r="E152" s="52"/>
      <c r="F152" s="52"/>
      <c r="G152" s="52"/>
      <c r="H152" s="52"/>
      <c r="I152" s="52"/>
      <c r="J152" s="52"/>
    </row>
    <row r="153" spans="1:10" s="48" customFormat="1">
      <c r="A153" s="38" t="s">
        <v>25</v>
      </c>
      <c r="B153" s="17" t="s">
        <v>1</v>
      </c>
      <c r="C153" s="109">
        <f>C162</f>
        <v>18</v>
      </c>
      <c r="E153" s="52"/>
      <c r="F153" s="52"/>
      <c r="G153" s="52"/>
      <c r="H153" s="52"/>
      <c r="I153" s="52"/>
      <c r="J153" s="52"/>
    </row>
    <row r="154" spans="1:10" s="48" customFormat="1">
      <c r="A154" s="190"/>
      <c r="B154" s="18" t="s">
        <v>2</v>
      </c>
      <c r="C154" s="109">
        <f>C163</f>
        <v>18</v>
      </c>
      <c r="E154" s="52"/>
      <c r="F154" s="52"/>
      <c r="G154" s="52"/>
      <c r="H154" s="52"/>
      <c r="I154" s="52"/>
      <c r="J154" s="52"/>
    </row>
    <row r="155" spans="1:10" s="48" customFormat="1">
      <c r="A155" s="594" t="s">
        <v>48</v>
      </c>
      <c r="B155" s="594"/>
      <c r="C155" s="595"/>
      <c r="E155" s="52"/>
      <c r="F155" s="52"/>
      <c r="G155" s="52"/>
      <c r="H155" s="52"/>
      <c r="I155" s="52"/>
      <c r="J155" s="52"/>
    </row>
    <row r="156" spans="1:10" s="48" customFormat="1">
      <c r="A156" s="42" t="s">
        <v>49</v>
      </c>
      <c r="B156" s="17" t="s">
        <v>1</v>
      </c>
      <c r="C156" s="109">
        <f t="shared" ref="C156:C161" si="11">C158</f>
        <v>18</v>
      </c>
      <c r="E156" s="52"/>
      <c r="F156" s="52"/>
      <c r="G156" s="52"/>
      <c r="H156" s="52"/>
      <c r="I156" s="52"/>
      <c r="J156" s="52"/>
    </row>
    <row r="157" spans="1:10" s="48" customFormat="1">
      <c r="A157" s="14" t="s">
        <v>9</v>
      </c>
      <c r="B157" s="18" t="s">
        <v>2</v>
      </c>
      <c r="C157" s="109">
        <f t="shared" si="11"/>
        <v>18</v>
      </c>
      <c r="E157" s="52"/>
      <c r="F157" s="52"/>
      <c r="G157" s="52"/>
      <c r="H157" s="52"/>
      <c r="I157" s="52"/>
      <c r="J157" s="52"/>
    </row>
    <row r="158" spans="1:10" s="48" customFormat="1" ht="15" customHeight="1">
      <c r="A158" s="16" t="s">
        <v>10</v>
      </c>
      <c r="B158" s="17" t="s">
        <v>1</v>
      </c>
      <c r="C158" s="50">
        <f t="shared" si="11"/>
        <v>18</v>
      </c>
      <c r="E158" s="52"/>
      <c r="F158" s="52"/>
      <c r="G158" s="52"/>
      <c r="H158" s="52"/>
      <c r="I158" s="52"/>
      <c r="J158" s="52"/>
    </row>
    <row r="159" spans="1:10" s="48" customFormat="1">
      <c r="A159" s="15"/>
      <c r="B159" s="18" t="s">
        <v>2</v>
      </c>
      <c r="C159" s="50">
        <f t="shared" si="11"/>
        <v>18</v>
      </c>
      <c r="E159" s="52"/>
      <c r="F159" s="52"/>
      <c r="G159" s="52"/>
      <c r="H159" s="52"/>
      <c r="I159" s="52"/>
      <c r="J159" s="52"/>
    </row>
    <row r="160" spans="1:10" s="48" customFormat="1">
      <c r="A160" s="44" t="s">
        <v>24</v>
      </c>
      <c r="B160" s="17" t="s">
        <v>1</v>
      </c>
      <c r="C160" s="109">
        <f t="shared" si="11"/>
        <v>18</v>
      </c>
      <c r="E160" s="52"/>
      <c r="F160" s="52"/>
      <c r="G160" s="52"/>
      <c r="H160" s="52"/>
      <c r="I160" s="52"/>
      <c r="J160" s="52"/>
    </row>
    <row r="161" spans="1:10" s="48" customFormat="1">
      <c r="A161" s="14"/>
      <c r="B161" s="18" t="s">
        <v>2</v>
      </c>
      <c r="C161" s="109">
        <f t="shared" si="11"/>
        <v>18</v>
      </c>
      <c r="E161" s="52"/>
      <c r="F161" s="52"/>
      <c r="G161" s="52"/>
      <c r="H161" s="52"/>
      <c r="I161" s="52"/>
      <c r="J161" s="52"/>
    </row>
    <row r="162" spans="1:10" s="48" customFormat="1" ht="15" customHeight="1">
      <c r="A162" s="162" t="s">
        <v>25</v>
      </c>
      <c r="B162" s="17" t="s">
        <v>1</v>
      </c>
      <c r="C162" s="50">
        <f>C164</f>
        <v>18</v>
      </c>
      <c r="E162" s="52"/>
      <c r="F162" s="52"/>
      <c r="G162" s="52"/>
      <c r="H162" s="52"/>
      <c r="I162" s="52"/>
      <c r="J162" s="52"/>
    </row>
    <row r="163" spans="1:10" s="48" customFormat="1">
      <c r="A163" s="190"/>
      <c r="B163" s="18" t="s">
        <v>2</v>
      </c>
      <c r="C163" s="50">
        <f>C165</f>
        <v>18</v>
      </c>
      <c r="E163" s="52"/>
      <c r="F163" s="52"/>
      <c r="G163" s="52"/>
      <c r="H163" s="52"/>
      <c r="I163" s="52"/>
      <c r="J163" s="52"/>
    </row>
    <row r="164" spans="1:10" s="48" customFormat="1">
      <c r="A164" s="68" t="s">
        <v>263</v>
      </c>
      <c r="B164" s="28" t="s">
        <v>1</v>
      </c>
      <c r="C164" s="23">
        <f>C166</f>
        <v>18</v>
      </c>
    </row>
    <row r="165" spans="1:10" s="48" customFormat="1">
      <c r="A165" s="68"/>
      <c r="B165" s="18" t="s">
        <v>2</v>
      </c>
      <c r="C165" s="23">
        <f>C167</f>
        <v>18</v>
      </c>
    </row>
    <row r="166" spans="1:10" s="48" customFormat="1" ht="18" customHeight="1">
      <c r="A166" s="310" t="s">
        <v>264</v>
      </c>
      <c r="B166" s="17" t="s">
        <v>1</v>
      </c>
      <c r="C166" s="50">
        <v>18</v>
      </c>
      <c r="E166" s="52"/>
      <c r="F166" s="52"/>
      <c r="G166" s="52"/>
      <c r="H166" s="52"/>
      <c r="I166" s="52"/>
      <c r="J166" s="52"/>
    </row>
    <row r="167" spans="1:10" s="48" customFormat="1" ht="15.75" customHeight="1">
      <c r="A167" s="46"/>
      <c r="B167" s="18" t="s">
        <v>2</v>
      </c>
      <c r="C167" s="50">
        <v>18</v>
      </c>
      <c r="E167" s="52"/>
      <c r="F167" s="52"/>
      <c r="G167" s="52"/>
      <c r="H167" s="52"/>
      <c r="I167" s="52"/>
      <c r="J167" s="52"/>
    </row>
    <row r="168" spans="1:10">
      <c r="A168" s="586" t="s">
        <v>249</v>
      </c>
      <c r="B168" s="587"/>
      <c r="C168" s="588"/>
      <c r="D168" s="172"/>
      <c r="E168" s="361"/>
      <c r="F168" s="172"/>
      <c r="G168" s="172"/>
      <c r="H168" s="172"/>
      <c r="I168" s="173"/>
    </row>
    <row r="169" spans="1:10" s="48" customFormat="1">
      <c r="A169" s="37" t="s">
        <v>20</v>
      </c>
      <c r="B169" s="28" t="s">
        <v>1</v>
      </c>
      <c r="C169" s="23">
        <f t="shared" ref="C169:C174" si="12">C171</f>
        <v>83</v>
      </c>
    </row>
    <row r="170" spans="1:10" s="48" customFormat="1">
      <c r="A170" s="311" t="s">
        <v>21</v>
      </c>
      <c r="B170" s="18" t="s">
        <v>2</v>
      </c>
      <c r="C170" s="23">
        <f t="shared" si="12"/>
        <v>83</v>
      </c>
    </row>
    <row r="171" spans="1:10" s="48" customFormat="1">
      <c r="A171" s="16" t="s">
        <v>10</v>
      </c>
      <c r="B171" s="17" t="s">
        <v>1</v>
      </c>
      <c r="C171" s="50">
        <f t="shared" si="12"/>
        <v>83</v>
      </c>
      <c r="E171" s="52"/>
      <c r="F171" s="52"/>
      <c r="G171" s="52"/>
      <c r="H171" s="52"/>
      <c r="I171" s="52"/>
      <c r="J171" s="52"/>
    </row>
    <row r="172" spans="1:10" s="48" customFormat="1">
      <c r="A172" s="15"/>
      <c r="B172" s="18" t="s">
        <v>2</v>
      </c>
      <c r="C172" s="50">
        <f t="shared" si="12"/>
        <v>83</v>
      </c>
      <c r="E172" s="52"/>
      <c r="F172" s="52"/>
      <c r="G172" s="52"/>
      <c r="H172" s="52"/>
      <c r="I172" s="52"/>
      <c r="J172" s="52"/>
    </row>
    <row r="173" spans="1:10" s="48" customFormat="1">
      <c r="A173" s="44" t="s">
        <v>24</v>
      </c>
      <c r="B173" s="17" t="s">
        <v>1</v>
      </c>
      <c r="C173" s="109">
        <f t="shared" si="12"/>
        <v>83</v>
      </c>
      <c r="E173" s="52"/>
      <c r="F173" s="52"/>
      <c r="G173" s="52"/>
      <c r="H173" s="52"/>
      <c r="I173" s="52"/>
      <c r="J173" s="52"/>
    </row>
    <row r="174" spans="1:10" s="48" customFormat="1">
      <c r="A174" s="14"/>
      <c r="B174" s="18" t="s">
        <v>2</v>
      </c>
      <c r="C174" s="109">
        <f t="shared" si="12"/>
        <v>83</v>
      </c>
      <c r="E174" s="52"/>
      <c r="F174" s="52"/>
      <c r="G174" s="52"/>
      <c r="H174" s="52"/>
      <c r="I174" s="52"/>
      <c r="J174" s="52"/>
    </row>
    <row r="175" spans="1:10" s="48" customFormat="1">
      <c r="A175" s="38" t="s">
        <v>25</v>
      </c>
      <c r="B175" s="17" t="s">
        <v>1</v>
      </c>
      <c r="C175" s="109">
        <f>C177</f>
        <v>83</v>
      </c>
      <c r="E175" s="52"/>
      <c r="F175" s="52"/>
      <c r="G175" s="52"/>
      <c r="H175" s="52"/>
      <c r="I175" s="52"/>
      <c r="J175" s="52"/>
    </row>
    <row r="176" spans="1:10" s="48" customFormat="1">
      <c r="A176" s="190"/>
      <c r="B176" s="18" t="s">
        <v>2</v>
      </c>
      <c r="C176" s="109">
        <f>C178</f>
        <v>83</v>
      </c>
      <c r="E176" s="52"/>
      <c r="F176" s="52"/>
      <c r="G176" s="52"/>
      <c r="H176" s="52"/>
      <c r="I176" s="52"/>
      <c r="J176" s="52"/>
    </row>
    <row r="177" spans="1:10" s="48" customFormat="1">
      <c r="A177" s="151" t="s">
        <v>251</v>
      </c>
      <c r="B177" s="17" t="s">
        <v>1</v>
      </c>
      <c r="C177" s="50">
        <f>C179+C181+C183+C185</f>
        <v>83</v>
      </c>
      <c r="E177" s="52"/>
      <c r="F177" s="52"/>
      <c r="G177" s="52"/>
      <c r="H177" s="52"/>
      <c r="I177" s="52"/>
      <c r="J177" s="52"/>
    </row>
    <row r="178" spans="1:10" s="48" customFormat="1">
      <c r="A178" s="15"/>
      <c r="B178" s="18" t="s">
        <v>2</v>
      </c>
      <c r="C178" s="50">
        <f>C180+C182+C184+C186</f>
        <v>83</v>
      </c>
      <c r="E178" s="52"/>
      <c r="F178" s="52"/>
      <c r="G178" s="52"/>
      <c r="H178" s="52"/>
      <c r="I178" s="52"/>
      <c r="J178" s="52"/>
    </row>
    <row r="179" spans="1:10" s="48" customFormat="1" ht="25.5">
      <c r="A179" s="367" t="s">
        <v>259</v>
      </c>
      <c r="B179" s="17" t="s">
        <v>1</v>
      </c>
      <c r="C179" s="109">
        <v>2</v>
      </c>
      <c r="E179" s="52"/>
      <c r="F179" s="52"/>
      <c r="G179" s="52"/>
      <c r="H179" s="52"/>
      <c r="I179" s="52"/>
      <c r="J179" s="52"/>
    </row>
    <row r="180" spans="1:10" s="48" customFormat="1">
      <c r="A180" s="14"/>
      <c r="B180" s="18" t="s">
        <v>2</v>
      </c>
      <c r="C180" s="109">
        <v>2</v>
      </c>
      <c r="E180" s="52"/>
      <c r="F180" s="52"/>
      <c r="G180" s="52"/>
      <c r="H180" s="52"/>
      <c r="I180" s="52"/>
      <c r="J180" s="52"/>
    </row>
    <row r="181" spans="1:10" s="48" customFormat="1">
      <c r="A181" s="364" t="s">
        <v>260</v>
      </c>
      <c r="B181" s="17" t="s">
        <v>1</v>
      </c>
      <c r="C181" s="109">
        <v>48</v>
      </c>
      <c r="E181" s="52"/>
      <c r="F181" s="52"/>
      <c r="G181" s="52"/>
      <c r="H181" s="52"/>
      <c r="I181" s="52"/>
      <c r="J181" s="52"/>
    </row>
    <row r="182" spans="1:10" s="48" customFormat="1">
      <c r="A182" s="336"/>
      <c r="B182" s="18" t="s">
        <v>2</v>
      </c>
      <c r="C182" s="109">
        <v>48</v>
      </c>
      <c r="E182" s="52"/>
      <c r="F182" s="52"/>
      <c r="G182" s="52"/>
      <c r="H182" s="52"/>
      <c r="I182" s="52"/>
      <c r="J182" s="52"/>
    </row>
    <row r="183" spans="1:10" s="48" customFormat="1" ht="25.5">
      <c r="A183" s="364" t="s">
        <v>261</v>
      </c>
      <c r="B183" s="17" t="s">
        <v>1</v>
      </c>
      <c r="C183" s="109">
        <v>11</v>
      </c>
      <c r="E183" s="52"/>
      <c r="F183" s="52"/>
      <c r="G183" s="52"/>
      <c r="H183" s="52"/>
      <c r="I183" s="52"/>
      <c r="J183" s="52"/>
    </row>
    <row r="184" spans="1:10" s="48" customFormat="1">
      <c r="A184" s="336"/>
      <c r="B184" s="18" t="s">
        <v>2</v>
      </c>
      <c r="C184" s="109">
        <v>11</v>
      </c>
      <c r="E184" s="52"/>
      <c r="F184" s="52"/>
      <c r="G184" s="52"/>
      <c r="H184" s="52"/>
      <c r="I184" s="52"/>
      <c r="J184" s="52"/>
    </row>
    <row r="185" spans="1:10" s="48" customFormat="1" ht="25.5">
      <c r="A185" s="364" t="s">
        <v>262</v>
      </c>
      <c r="B185" s="17" t="s">
        <v>1</v>
      </c>
      <c r="C185" s="109">
        <v>22</v>
      </c>
      <c r="E185" s="52"/>
      <c r="F185" s="52"/>
      <c r="G185" s="52"/>
      <c r="H185" s="52"/>
      <c r="I185" s="52"/>
      <c r="J185" s="52"/>
    </row>
    <row r="186" spans="1:10" s="48" customFormat="1">
      <c r="A186" s="336"/>
      <c r="B186" s="18" t="s">
        <v>2</v>
      </c>
      <c r="C186" s="109">
        <v>22</v>
      </c>
      <c r="E186" s="52"/>
      <c r="F186" s="52"/>
      <c r="G186" s="52"/>
      <c r="H186" s="52"/>
      <c r="I186" s="52"/>
      <c r="J186" s="52"/>
    </row>
    <row r="187" spans="1:10">
      <c r="A187" s="586" t="s">
        <v>37</v>
      </c>
      <c r="B187" s="587"/>
      <c r="C187" s="588"/>
      <c r="D187" s="172"/>
      <c r="E187" s="361"/>
      <c r="F187" s="172"/>
      <c r="G187" s="172"/>
      <c r="H187" s="172"/>
      <c r="I187" s="173"/>
    </row>
    <row r="188" spans="1:10" s="48" customFormat="1">
      <c r="A188" s="313" t="s">
        <v>20</v>
      </c>
      <c r="B188" s="17" t="s">
        <v>1</v>
      </c>
      <c r="C188" s="109">
        <f t="shared" ref="C188:C193" si="13">C190</f>
        <v>0</v>
      </c>
      <c r="E188" s="52"/>
      <c r="F188" s="52"/>
      <c r="G188" s="52"/>
      <c r="H188" s="52"/>
      <c r="I188" s="52"/>
      <c r="J188" s="52"/>
    </row>
    <row r="189" spans="1:10" s="48" customFormat="1">
      <c r="A189" s="11" t="s">
        <v>21</v>
      </c>
      <c r="B189" s="18" t="s">
        <v>2</v>
      </c>
      <c r="C189" s="109">
        <f t="shared" si="13"/>
        <v>0</v>
      </c>
      <c r="E189" s="52"/>
      <c r="F189" s="52"/>
      <c r="G189" s="52"/>
      <c r="H189" s="52"/>
      <c r="I189" s="52"/>
      <c r="J189" s="52"/>
    </row>
    <row r="190" spans="1:10" s="48" customFormat="1">
      <c r="A190" s="16" t="s">
        <v>10</v>
      </c>
      <c r="B190" s="17" t="s">
        <v>1</v>
      </c>
      <c r="C190" s="109">
        <f t="shared" si="13"/>
        <v>0</v>
      </c>
      <c r="E190" s="52"/>
      <c r="F190" s="52"/>
      <c r="G190" s="52"/>
      <c r="H190" s="52"/>
      <c r="I190" s="52"/>
      <c r="J190" s="52"/>
    </row>
    <row r="191" spans="1:10" s="48" customFormat="1">
      <c r="A191" s="15"/>
      <c r="B191" s="18" t="s">
        <v>2</v>
      </c>
      <c r="C191" s="109">
        <f t="shared" si="13"/>
        <v>0</v>
      </c>
      <c r="E191" s="52"/>
      <c r="F191" s="52"/>
      <c r="G191" s="52"/>
      <c r="H191" s="52"/>
      <c r="I191" s="52"/>
      <c r="J191" s="52"/>
    </row>
    <row r="192" spans="1:10" s="48" customFormat="1">
      <c r="A192" s="44" t="s">
        <v>24</v>
      </c>
      <c r="B192" s="17" t="s">
        <v>1</v>
      </c>
      <c r="C192" s="109">
        <f t="shared" si="13"/>
        <v>0</v>
      </c>
      <c r="E192" s="52"/>
      <c r="F192" s="52"/>
      <c r="G192" s="52"/>
      <c r="H192" s="52"/>
      <c r="I192" s="52"/>
      <c r="J192" s="52"/>
    </row>
    <row r="193" spans="1:10" s="48" customFormat="1">
      <c r="A193" s="14"/>
      <c r="B193" s="18" t="s">
        <v>2</v>
      </c>
      <c r="C193" s="109">
        <f t="shared" si="13"/>
        <v>0</v>
      </c>
      <c r="E193" s="52"/>
      <c r="F193" s="52"/>
      <c r="G193" s="52"/>
      <c r="H193" s="52"/>
      <c r="I193" s="52"/>
      <c r="J193" s="52"/>
    </row>
    <row r="194" spans="1:10" s="48" customFormat="1">
      <c r="A194" s="38" t="s">
        <v>25</v>
      </c>
      <c r="B194" s="17" t="s">
        <v>1</v>
      </c>
      <c r="C194" s="109">
        <f>C196+C198</f>
        <v>0</v>
      </c>
      <c r="E194" s="52"/>
      <c r="F194" s="52"/>
      <c r="G194" s="52"/>
      <c r="H194" s="52"/>
      <c r="I194" s="52"/>
      <c r="J194" s="52"/>
    </row>
    <row r="195" spans="1:10" s="48" customFormat="1">
      <c r="A195" s="190"/>
      <c r="B195" s="18" t="s">
        <v>2</v>
      </c>
      <c r="C195" s="109">
        <f>C197+C199</f>
        <v>0</v>
      </c>
      <c r="E195" s="52"/>
      <c r="F195" s="52"/>
      <c r="G195" s="52"/>
      <c r="H195" s="52"/>
      <c r="I195" s="52"/>
      <c r="J195" s="52"/>
    </row>
    <row r="196" spans="1:10" s="48" customFormat="1" ht="25.5">
      <c r="A196" s="337" t="s">
        <v>255</v>
      </c>
      <c r="B196" s="17" t="s">
        <v>1</v>
      </c>
      <c r="C196" s="109">
        <v>-200</v>
      </c>
      <c r="E196" s="52"/>
      <c r="F196" s="52"/>
      <c r="G196" s="52"/>
      <c r="H196" s="52"/>
      <c r="I196" s="52"/>
      <c r="J196" s="52"/>
    </row>
    <row r="197" spans="1:10" s="48" customFormat="1">
      <c r="A197" s="336"/>
      <c r="B197" s="18" t="s">
        <v>2</v>
      </c>
      <c r="C197" s="109">
        <v>-200</v>
      </c>
      <c r="E197" s="52"/>
      <c r="F197" s="52"/>
      <c r="G197" s="52"/>
      <c r="H197" s="52"/>
      <c r="I197" s="52"/>
      <c r="J197" s="52"/>
    </row>
    <row r="198" spans="1:10" s="48" customFormat="1" ht="57">
      <c r="A198" s="388" t="s">
        <v>258</v>
      </c>
      <c r="B198" s="17" t="s">
        <v>1</v>
      </c>
      <c r="C198" s="109">
        <v>200</v>
      </c>
      <c r="E198" s="52"/>
      <c r="F198" s="52"/>
      <c r="G198" s="52"/>
      <c r="H198" s="52"/>
      <c r="I198" s="52"/>
      <c r="J198" s="52"/>
    </row>
    <row r="199" spans="1:10" s="48" customFormat="1">
      <c r="A199" s="336"/>
      <c r="B199" s="18" t="s">
        <v>2</v>
      </c>
      <c r="C199" s="109">
        <v>200</v>
      </c>
      <c r="E199" s="52"/>
      <c r="F199" s="52"/>
      <c r="G199" s="52"/>
      <c r="H199" s="52"/>
      <c r="I199" s="52"/>
      <c r="J199" s="52"/>
    </row>
    <row r="200" spans="1:10" s="48" customFormat="1">
      <c r="A200" s="307" t="s">
        <v>30</v>
      </c>
      <c r="B200" s="306"/>
      <c r="C200" s="305"/>
      <c r="D200" s="303"/>
      <c r="E200" s="304"/>
      <c r="F200" s="303"/>
      <c r="G200" s="303"/>
      <c r="H200" s="303"/>
      <c r="I200" s="303"/>
      <c r="J200" s="52"/>
    </row>
    <row r="201" spans="1:10" s="48" customFormat="1">
      <c r="A201" s="24" t="s">
        <v>15</v>
      </c>
      <c r="B201" s="28" t="s">
        <v>1</v>
      </c>
      <c r="C201" s="67">
        <f>C203+C211</f>
        <v>258</v>
      </c>
    </row>
    <row r="202" spans="1:10" s="48" customFormat="1">
      <c r="A202" s="24" t="s">
        <v>16</v>
      </c>
      <c r="B202" s="18" t="s">
        <v>2</v>
      </c>
      <c r="C202" s="67">
        <f>C204+C212</f>
        <v>258</v>
      </c>
    </row>
    <row r="203" spans="1:10">
      <c r="A203" s="37" t="s">
        <v>20</v>
      </c>
      <c r="B203" s="369" t="s">
        <v>1</v>
      </c>
      <c r="C203" s="23">
        <f>C205</f>
        <v>0</v>
      </c>
      <c r="D203" s="374" t="e">
        <f>D205</f>
        <v>#REF!</v>
      </c>
      <c r="E203" s="376"/>
      <c r="F203" s="375" t="e">
        <f t="shared" ref="F203:I204" si="14">F205</f>
        <v>#REF!</v>
      </c>
      <c r="G203" s="370" t="e">
        <f t="shared" si="14"/>
        <v>#REF!</v>
      </c>
      <c r="H203" s="370" t="e">
        <f t="shared" si="14"/>
        <v>#REF!</v>
      </c>
      <c r="I203" s="370" t="e">
        <f t="shared" si="14"/>
        <v>#REF!</v>
      </c>
    </row>
    <row r="204" spans="1:10">
      <c r="A204" s="53" t="s">
        <v>21</v>
      </c>
      <c r="B204" s="371" t="s">
        <v>2</v>
      </c>
      <c r="C204" s="23">
        <f>C206</f>
        <v>0</v>
      </c>
      <c r="D204" s="374" t="e">
        <f>D206</f>
        <v>#REF!</v>
      </c>
      <c r="E204" s="376"/>
      <c r="F204" s="375" t="e">
        <f t="shared" si="14"/>
        <v>#REF!</v>
      </c>
      <c r="G204" s="370" t="e">
        <f t="shared" si="14"/>
        <v>#REF!</v>
      </c>
      <c r="H204" s="370" t="e">
        <f t="shared" si="14"/>
        <v>#REF!</v>
      </c>
      <c r="I204" s="370" t="e">
        <f t="shared" si="14"/>
        <v>#REF!</v>
      </c>
    </row>
    <row r="205" spans="1:10">
      <c r="A205" s="16" t="s">
        <v>10</v>
      </c>
      <c r="B205" s="10" t="s">
        <v>1</v>
      </c>
      <c r="C205" s="23">
        <f>C207</f>
        <v>0</v>
      </c>
      <c r="D205" s="374" t="e">
        <f>D207+#REF!</f>
        <v>#REF!</v>
      </c>
      <c r="E205" s="376"/>
      <c r="F205" s="375" t="e">
        <f>F207+#REF!</f>
        <v>#REF!</v>
      </c>
      <c r="G205" s="370" t="e">
        <f>G207+#REF!</f>
        <v>#REF!</v>
      </c>
      <c r="H205" s="370" t="e">
        <f>H207+#REF!</f>
        <v>#REF!</v>
      </c>
      <c r="I205" s="370" t="e">
        <f>I207+#REF!</f>
        <v>#REF!</v>
      </c>
    </row>
    <row r="206" spans="1:10">
      <c r="A206" s="15"/>
      <c r="B206" s="12" t="s">
        <v>2</v>
      </c>
      <c r="C206" s="23">
        <f>C208</f>
        <v>0</v>
      </c>
      <c r="D206" s="374" t="e">
        <f>D208+#REF!</f>
        <v>#REF!</v>
      </c>
      <c r="E206" s="376"/>
      <c r="F206" s="375" t="e">
        <f>F208+#REF!</f>
        <v>#REF!</v>
      </c>
      <c r="G206" s="370" t="e">
        <f>G208+#REF!</f>
        <v>#REF!</v>
      </c>
      <c r="H206" s="370" t="e">
        <f>H208+#REF!</f>
        <v>#REF!</v>
      </c>
      <c r="I206" s="370" t="e">
        <f>I208+#REF!</f>
        <v>#REF!</v>
      </c>
    </row>
    <row r="207" spans="1:10">
      <c r="A207" s="95" t="s">
        <v>14</v>
      </c>
      <c r="B207" s="372" t="s">
        <v>1</v>
      </c>
      <c r="C207" s="23">
        <f>C209</f>
        <v>0</v>
      </c>
      <c r="D207" s="166">
        <f>D209</f>
        <v>0</v>
      </c>
      <c r="E207" s="170"/>
      <c r="F207" s="168">
        <f t="shared" ref="F207:I208" si="15">F209</f>
        <v>0</v>
      </c>
      <c r="G207" s="159">
        <f t="shared" si="15"/>
        <v>0</v>
      </c>
      <c r="H207" s="159">
        <f t="shared" si="15"/>
        <v>0</v>
      </c>
      <c r="I207" s="159">
        <f t="shared" si="15"/>
        <v>0</v>
      </c>
    </row>
    <row r="208" spans="1:10">
      <c r="A208" s="14"/>
      <c r="B208" s="373" t="s">
        <v>2</v>
      </c>
      <c r="C208" s="23">
        <f>C210</f>
        <v>0</v>
      </c>
      <c r="D208" s="166">
        <f>D210</f>
        <v>0</v>
      </c>
      <c r="E208" s="170"/>
      <c r="F208" s="168">
        <f t="shared" si="15"/>
        <v>0</v>
      </c>
      <c r="G208" s="159">
        <f t="shared" si="15"/>
        <v>0</v>
      </c>
      <c r="H208" s="159">
        <f t="shared" si="15"/>
        <v>0</v>
      </c>
      <c r="I208" s="159">
        <f t="shared" si="15"/>
        <v>0</v>
      </c>
    </row>
    <row r="209" spans="1:10">
      <c r="A209" s="16" t="s">
        <v>39</v>
      </c>
      <c r="B209" s="368" t="s">
        <v>1</v>
      </c>
      <c r="C209" s="23">
        <f>C239</f>
        <v>0</v>
      </c>
      <c r="D209" s="166">
        <f t="shared" ref="D209:I210" si="16">D402+D447</f>
        <v>0</v>
      </c>
      <c r="E209" s="170"/>
      <c r="F209" s="168">
        <f t="shared" si="16"/>
        <v>0</v>
      </c>
      <c r="G209" s="159">
        <f t="shared" si="16"/>
        <v>0</v>
      </c>
      <c r="H209" s="159">
        <f t="shared" si="16"/>
        <v>0</v>
      </c>
      <c r="I209" s="159">
        <f t="shared" si="16"/>
        <v>0</v>
      </c>
    </row>
    <row r="210" spans="1:10">
      <c r="A210" s="15"/>
      <c r="B210" s="373" t="s">
        <v>2</v>
      </c>
      <c r="C210" s="23">
        <f>C240</f>
        <v>0</v>
      </c>
      <c r="D210" s="166">
        <f t="shared" si="16"/>
        <v>0</v>
      </c>
      <c r="E210" s="170"/>
      <c r="F210" s="168">
        <f t="shared" si="16"/>
        <v>0</v>
      </c>
      <c r="G210" s="159">
        <f t="shared" si="16"/>
        <v>0</v>
      </c>
      <c r="H210" s="159">
        <f t="shared" si="16"/>
        <v>0</v>
      </c>
      <c r="I210" s="159">
        <f t="shared" si="16"/>
        <v>0</v>
      </c>
    </row>
    <row r="211" spans="1:10" s="48" customFormat="1">
      <c r="A211" s="42" t="s">
        <v>49</v>
      </c>
      <c r="B211" s="17" t="s">
        <v>1</v>
      </c>
      <c r="C211" s="50">
        <f t="shared" ref="C211:C212" si="17">C213</f>
        <v>258</v>
      </c>
      <c r="E211" s="52"/>
      <c r="F211" s="52"/>
      <c r="G211" s="52"/>
      <c r="H211" s="52"/>
      <c r="I211" s="52"/>
      <c r="J211" s="52"/>
    </row>
    <row r="212" spans="1:10" s="48" customFormat="1">
      <c r="A212" s="14" t="s">
        <v>9</v>
      </c>
      <c r="B212" s="18" t="s">
        <v>2</v>
      </c>
      <c r="C212" s="50">
        <f t="shared" si="17"/>
        <v>258</v>
      </c>
      <c r="E212" s="52"/>
      <c r="F212" s="52"/>
      <c r="G212" s="52"/>
      <c r="H212" s="52"/>
      <c r="I212" s="52"/>
      <c r="J212" s="52"/>
    </row>
    <row r="213" spans="1:10" s="48" customFormat="1">
      <c r="A213" s="16" t="s">
        <v>10</v>
      </c>
      <c r="B213" s="17" t="s">
        <v>1</v>
      </c>
      <c r="C213" s="109">
        <f>C215</f>
        <v>258</v>
      </c>
      <c r="E213" s="52"/>
      <c r="F213" s="52"/>
      <c r="G213" s="52"/>
      <c r="H213" s="52"/>
      <c r="I213" s="52"/>
      <c r="J213" s="52"/>
    </row>
    <row r="214" spans="1:10" s="48" customFormat="1">
      <c r="A214" s="15"/>
      <c r="B214" s="18" t="s">
        <v>2</v>
      </c>
      <c r="C214" s="109">
        <f>C216</f>
        <v>258</v>
      </c>
      <c r="E214" s="52"/>
      <c r="F214" s="52"/>
      <c r="G214" s="52"/>
      <c r="H214" s="52"/>
      <c r="I214" s="52"/>
      <c r="J214" s="52"/>
    </row>
    <row r="215" spans="1:10" s="48" customFormat="1">
      <c r="A215" s="302" t="s">
        <v>14</v>
      </c>
      <c r="B215" s="28" t="s">
        <v>1</v>
      </c>
      <c r="C215" s="67">
        <f>C217</f>
        <v>258</v>
      </c>
    </row>
    <row r="216" spans="1:10" s="48" customFormat="1">
      <c r="A216" s="27"/>
      <c r="B216" s="18" t="s">
        <v>2</v>
      </c>
      <c r="C216" s="67">
        <f>C218</f>
        <v>258</v>
      </c>
    </row>
    <row r="217" spans="1:10" s="48" customFormat="1">
      <c r="A217" s="16" t="s">
        <v>39</v>
      </c>
      <c r="B217" s="17" t="s">
        <v>1</v>
      </c>
      <c r="C217" s="50">
        <f>C226+C239</f>
        <v>258</v>
      </c>
      <c r="E217" s="52"/>
      <c r="F217" s="52"/>
      <c r="G217" s="52"/>
      <c r="H217" s="52"/>
      <c r="I217" s="52"/>
      <c r="J217" s="52"/>
    </row>
    <row r="218" spans="1:10" s="48" customFormat="1">
      <c r="A218" s="15"/>
      <c r="B218" s="18" t="s">
        <v>2</v>
      </c>
      <c r="C218" s="50">
        <f>C227+C240</f>
        <v>258</v>
      </c>
      <c r="E218" s="52"/>
      <c r="F218" s="52"/>
      <c r="G218" s="52"/>
      <c r="H218" s="52"/>
      <c r="I218" s="52"/>
      <c r="J218" s="52"/>
    </row>
    <row r="219" spans="1:10">
      <c r="A219" s="391" t="s">
        <v>243</v>
      </c>
      <c r="B219" s="389"/>
      <c r="C219" s="390"/>
      <c r="D219" s="389"/>
      <c r="E219" s="304"/>
      <c r="F219" s="389"/>
      <c r="G219" s="389"/>
      <c r="H219" s="389"/>
      <c r="I219" s="390"/>
    </row>
    <row r="220" spans="1:10" s="48" customFormat="1">
      <c r="A220" s="42" t="s">
        <v>49</v>
      </c>
      <c r="B220" s="17" t="s">
        <v>1</v>
      </c>
      <c r="C220" s="50">
        <f t="shared" ref="C220:C229" si="18">C222</f>
        <v>258</v>
      </c>
      <c r="E220" s="52"/>
      <c r="F220" s="52"/>
      <c r="G220" s="52"/>
      <c r="H220" s="52"/>
      <c r="I220" s="52"/>
      <c r="J220" s="52"/>
    </row>
    <row r="221" spans="1:10" s="48" customFormat="1">
      <c r="A221" s="14" t="s">
        <v>9</v>
      </c>
      <c r="B221" s="18" t="s">
        <v>2</v>
      </c>
      <c r="C221" s="50">
        <f t="shared" si="18"/>
        <v>258</v>
      </c>
      <c r="E221" s="52"/>
      <c r="F221" s="52"/>
      <c r="G221" s="52"/>
      <c r="H221" s="52"/>
      <c r="I221" s="52"/>
      <c r="J221" s="52"/>
    </row>
    <row r="222" spans="1:10" s="48" customFormat="1">
      <c r="A222" s="16" t="s">
        <v>10</v>
      </c>
      <c r="B222" s="17" t="s">
        <v>1</v>
      </c>
      <c r="C222" s="50">
        <f t="shared" si="18"/>
        <v>258</v>
      </c>
      <c r="E222" s="52"/>
      <c r="F222" s="52"/>
      <c r="G222" s="52"/>
      <c r="H222" s="52"/>
      <c r="I222" s="52"/>
      <c r="J222" s="52"/>
    </row>
    <row r="223" spans="1:10" s="48" customFormat="1">
      <c r="A223" s="15"/>
      <c r="B223" s="18" t="s">
        <v>2</v>
      </c>
      <c r="C223" s="50">
        <f t="shared" si="18"/>
        <v>258</v>
      </c>
      <c r="E223" s="52"/>
      <c r="F223" s="52"/>
      <c r="G223" s="52"/>
      <c r="H223" s="52"/>
      <c r="I223" s="52"/>
      <c r="J223" s="52"/>
    </row>
    <row r="224" spans="1:10" s="48" customFormat="1">
      <c r="A224" s="100" t="s">
        <v>24</v>
      </c>
      <c r="B224" s="28" t="s">
        <v>1</v>
      </c>
      <c r="C224" s="67">
        <f t="shared" si="18"/>
        <v>258</v>
      </c>
    </row>
    <row r="225" spans="1:10" s="48" customFormat="1">
      <c r="A225" s="100"/>
      <c r="B225" s="18" t="s">
        <v>2</v>
      </c>
      <c r="C225" s="67">
        <f t="shared" si="18"/>
        <v>258</v>
      </c>
    </row>
    <row r="226" spans="1:10" s="48" customFormat="1">
      <c r="A226" s="95" t="s">
        <v>39</v>
      </c>
      <c r="B226" s="17" t="s">
        <v>1</v>
      </c>
      <c r="C226" s="50">
        <f t="shared" si="18"/>
        <v>258</v>
      </c>
      <c r="E226" s="52"/>
      <c r="F226" s="52"/>
      <c r="G226" s="52"/>
      <c r="H226" s="52"/>
      <c r="I226" s="52"/>
      <c r="J226" s="52"/>
    </row>
    <row r="227" spans="1:10" s="48" customFormat="1">
      <c r="A227" s="46"/>
      <c r="B227" s="18" t="s">
        <v>2</v>
      </c>
      <c r="C227" s="50">
        <f t="shared" si="18"/>
        <v>258</v>
      </c>
      <c r="E227" s="52"/>
      <c r="F227" s="52"/>
      <c r="G227" s="52"/>
      <c r="H227" s="52"/>
      <c r="I227" s="52"/>
      <c r="J227" s="52"/>
    </row>
    <row r="228" spans="1:10" s="48" customFormat="1" ht="15.75">
      <c r="A228" s="301" t="s">
        <v>244</v>
      </c>
      <c r="B228" s="17" t="s">
        <v>1</v>
      </c>
      <c r="C228" s="50">
        <f t="shared" si="18"/>
        <v>258</v>
      </c>
      <c r="E228" s="52"/>
      <c r="F228" s="52"/>
      <c r="G228" s="52"/>
      <c r="H228" s="52"/>
      <c r="I228" s="52"/>
      <c r="J228" s="52"/>
    </row>
    <row r="229" spans="1:10" s="48" customFormat="1">
      <c r="A229" s="46"/>
      <c r="B229" s="18" t="s">
        <v>2</v>
      </c>
      <c r="C229" s="50">
        <f t="shared" si="18"/>
        <v>258</v>
      </c>
      <c r="E229" s="52"/>
      <c r="F229" s="52"/>
      <c r="G229" s="52"/>
      <c r="H229" s="52"/>
      <c r="I229" s="52"/>
      <c r="J229" s="52"/>
    </row>
    <row r="230" spans="1:10" s="48" customFormat="1" ht="31.5">
      <c r="A230" s="301" t="s">
        <v>265</v>
      </c>
      <c r="B230" s="17" t="s">
        <v>1</v>
      </c>
      <c r="C230" s="50">
        <v>258</v>
      </c>
      <c r="E230" s="52"/>
      <c r="F230" s="52"/>
      <c r="G230" s="52"/>
      <c r="H230" s="52"/>
      <c r="I230" s="52"/>
      <c r="J230" s="52"/>
    </row>
    <row r="231" spans="1:10" s="48" customFormat="1">
      <c r="A231" s="46"/>
      <c r="B231" s="18" t="s">
        <v>2</v>
      </c>
      <c r="C231" s="50">
        <v>258</v>
      </c>
      <c r="E231" s="52"/>
      <c r="F231" s="52"/>
      <c r="G231" s="52"/>
      <c r="H231" s="52"/>
      <c r="I231" s="52"/>
      <c r="J231" s="52"/>
    </row>
    <row r="232" spans="1:10">
      <c r="A232" s="586" t="s">
        <v>249</v>
      </c>
      <c r="B232" s="587"/>
      <c r="C232" s="588"/>
      <c r="D232" s="172"/>
      <c r="E232" s="361"/>
      <c r="F232" s="172"/>
      <c r="G232" s="172"/>
      <c r="H232" s="172"/>
      <c r="I232" s="173"/>
    </row>
    <row r="233" spans="1:10">
      <c r="A233" s="313" t="s">
        <v>20</v>
      </c>
      <c r="B233" s="362" t="s">
        <v>1</v>
      </c>
      <c r="C233" s="49">
        <f t="shared" ref="C233:C240" si="19">C235</f>
        <v>0</v>
      </c>
      <c r="D233" s="170"/>
      <c r="E233" s="170"/>
      <c r="F233" s="170">
        <f t="shared" ref="F233:I238" si="20">F235</f>
        <v>0</v>
      </c>
      <c r="G233" s="170">
        <f t="shared" si="20"/>
        <v>0</v>
      </c>
      <c r="H233" s="170">
        <f t="shared" si="20"/>
        <v>0</v>
      </c>
      <c r="I233" s="170">
        <f t="shared" si="20"/>
        <v>0</v>
      </c>
      <c r="J233" s="377"/>
    </row>
    <row r="234" spans="1:10">
      <c r="A234" s="53" t="s">
        <v>21</v>
      </c>
      <c r="B234" s="293" t="s">
        <v>2</v>
      </c>
      <c r="C234" s="49">
        <f t="shared" si="19"/>
        <v>0</v>
      </c>
      <c r="D234" s="170"/>
      <c r="E234" s="170"/>
      <c r="F234" s="170">
        <f t="shared" si="20"/>
        <v>0</v>
      </c>
      <c r="G234" s="170">
        <f t="shared" si="20"/>
        <v>0</v>
      </c>
      <c r="H234" s="170">
        <f t="shared" si="20"/>
        <v>0</v>
      </c>
      <c r="I234" s="170">
        <f t="shared" si="20"/>
        <v>0</v>
      </c>
      <c r="J234" s="377"/>
    </row>
    <row r="235" spans="1:10">
      <c r="A235" s="16" t="s">
        <v>10</v>
      </c>
      <c r="B235" s="10" t="s">
        <v>1</v>
      </c>
      <c r="C235" s="67">
        <f t="shared" si="19"/>
        <v>0</v>
      </c>
      <c r="D235" s="170"/>
      <c r="E235" s="170"/>
      <c r="F235" s="170">
        <f t="shared" si="20"/>
        <v>0</v>
      </c>
      <c r="G235" s="170">
        <f t="shared" si="20"/>
        <v>0</v>
      </c>
      <c r="H235" s="170">
        <f t="shared" si="20"/>
        <v>0</v>
      </c>
      <c r="I235" s="170">
        <f t="shared" si="20"/>
        <v>0</v>
      </c>
    </row>
    <row r="236" spans="1:10">
      <c r="A236" s="15"/>
      <c r="B236" s="12" t="s">
        <v>2</v>
      </c>
      <c r="C236" s="67">
        <f t="shared" si="19"/>
        <v>0</v>
      </c>
      <c r="D236" s="170"/>
      <c r="E236" s="170"/>
      <c r="F236" s="170">
        <f t="shared" si="20"/>
        <v>0</v>
      </c>
      <c r="G236" s="170">
        <f t="shared" si="20"/>
        <v>0</v>
      </c>
      <c r="H236" s="170">
        <f t="shared" si="20"/>
        <v>0</v>
      </c>
      <c r="I236" s="170">
        <f t="shared" si="20"/>
        <v>0</v>
      </c>
    </row>
    <row r="237" spans="1:10">
      <c r="A237" s="95" t="s">
        <v>14</v>
      </c>
      <c r="B237" s="362" t="s">
        <v>1</v>
      </c>
      <c r="C237" s="49">
        <f t="shared" si="19"/>
        <v>0</v>
      </c>
      <c r="D237" s="73"/>
      <c r="E237" s="73"/>
      <c r="F237" s="73">
        <f t="shared" si="20"/>
        <v>0</v>
      </c>
      <c r="G237" s="73">
        <f t="shared" si="20"/>
        <v>0</v>
      </c>
      <c r="H237" s="73">
        <f t="shared" si="20"/>
        <v>0</v>
      </c>
      <c r="I237" s="73">
        <f>I239+I247</f>
        <v>0</v>
      </c>
      <c r="J237" s="377"/>
    </row>
    <row r="238" spans="1:10">
      <c r="A238" s="14"/>
      <c r="B238" s="293" t="s">
        <v>2</v>
      </c>
      <c r="C238" s="49">
        <f t="shared" si="19"/>
        <v>0</v>
      </c>
      <c r="D238" s="73"/>
      <c r="E238" s="73"/>
      <c r="F238" s="73">
        <f t="shared" si="20"/>
        <v>0</v>
      </c>
      <c r="G238" s="73">
        <f t="shared" si="20"/>
        <v>0</v>
      </c>
      <c r="H238" s="73">
        <f t="shared" si="20"/>
        <v>0</v>
      </c>
      <c r="I238" s="73">
        <f>I241+I247</f>
        <v>0</v>
      </c>
      <c r="J238" s="377"/>
    </row>
    <row r="239" spans="1:10" s="164" customFormat="1">
      <c r="A239" s="95" t="s">
        <v>39</v>
      </c>
      <c r="B239" s="362" t="s">
        <v>1</v>
      </c>
      <c r="C239" s="168">
        <f t="shared" si="19"/>
        <v>0</v>
      </c>
      <c r="D239" s="171"/>
      <c r="E239" s="171"/>
      <c r="F239" s="171">
        <f t="shared" ref="F239:I240" si="21">F241</f>
        <v>0</v>
      </c>
      <c r="G239" s="171">
        <f t="shared" si="21"/>
        <v>0</v>
      </c>
      <c r="H239" s="171">
        <f t="shared" si="21"/>
        <v>0</v>
      </c>
      <c r="I239" s="171">
        <f t="shared" si="21"/>
        <v>0</v>
      </c>
      <c r="J239" s="333"/>
    </row>
    <row r="240" spans="1:10" s="164" customFormat="1">
      <c r="A240" s="76"/>
      <c r="B240" s="293" t="s">
        <v>2</v>
      </c>
      <c r="C240" s="168">
        <f t="shared" si="19"/>
        <v>0</v>
      </c>
      <c r="D240" s="171"/>
      <c r="E240" s="171"/>
      <c r="F240" s="171">
        <f t="shared" si="21"/>
        <v>0</v>
      </c>
      <c r="G240" s="171">
        <f t="shared" si="21"/>
        <v>0</v>
      </c>
      <c r="H240" s="171">
        <f t="shared" si="21"/>
        <v>0</v>
      </c>
      <c r="I240" s="171">
        <f t="shared" si="21"/>
        <v>0</v>
      </c>
      <c r="J240" s="333"/>
    </row>
    <row r="241" spans="1:13" s="48" customFormat="1">
      <c r="A241" s="151" t="s">
        <v>250</v>
      </c>
      <c r="B241" s="28" t="s">
        <v>1</v>
      </c>
      <c r="C241" s="67">
        <f>C243+C245</f>
        <v>0</v>
      </c>
    </row>
    <row r="242" spans="1:13" s="48" customFormat="1">
      <c r="A242" s="15"/>
      <c r="B242" s="18" t="s">
        <v>2</v>
      </c>
      <c r="C242" s="67">
        <f>C244+C246</f>
        <v>0</v>
      </c>
    </row>
    <row r="243" spans="1:13" s="48" customFormat="1">
      <c r="A243" s="366" t="s">
        <v>252</v>
      </c>
      <c r="B243" s="17" t="s">
        <v>1</v>
      </c>
      <c r="C243" s="109">
        <v>-69</v>
      </c>
      <c r="E243" s="52"/>
      <c r="F243" s="52"/>
      <c r="G243" s="52"/>
      <c r="H243" s="52"/>
      <c r="I243" s="52"/>
      <c r="J243" s="52"/>
    </row>
    <row r="244" spans="1:13" s="48" customFormat="1">
      <c r="A244" s="14"/>
      <c r="B244" s="18" t="s">
        <v>2</v>
      </c>
      <c r="C244" s="109">
        <v>-69</v>
      </c>
      <c r="E244" s="52"/>
      <c r="F244" s="52"/>
      <c r="G244" s="52"/>
      <c r="H244" s="52"/>
      <c r="I244" s="52"/>
      <c r="J244" s="52"/>
    </row>
    <row r="245" spans="1:13" s="48" customFormat="1" ht="25.5">
      <c r="A245" s="367" t="s">
        <v>257</v>
      </c>
      <c r="B245" s="17" t="s">
        <v>1</v>
      </c>
      <c r="C245" s="109">
        <v>69</v>
      </c>
      <c r="E245" s="52"/>
      <c r="F245" s="52"/>
      <c r="G245" s="52"/>
      <c r="H245" s="52"/>
      <c r="I245" s="52"/>
      <c r="J245" s="52"/>
    </row>
    <row r="246" spans="1:13" s="48" customFormat="1">
      <c r="A246" s="14"/>
      <c r="B246" s="18" t="s">
        <v>2</v>
      </c>
      <c r="C246" s="109">
        <v>69</v>
      </c>
      <c r="E246" s="52"/>
      <c r="F246" s="52"/>
      <c r="G246" s="52"/>
      <c r="H246" s="52"/>
      <c r="I246" s="52"/>
      <c r="J246" s="52"/>
    </row>
    <row r="247" spans="1:13" s="52" customFormat="1">
      <c r="A247" s="105"/>
      <c r="B247" s="104"/>
      <c r="C247" s="51"/>
    </row>
    <row r="248" spans="1:13" s="75" customFormat="1">
      <c r="A248" s="300"/>
      <c r="B248" s="103"/>
      <c r="C248" s="83"/>
      <c r="D248" s="83"/>
      <c r="E248" s="83"/>
      <c r="F248" s="83"/>
      <c r="G248" s="83"/>
      <c r="H248" s="83"/>
      <c r="I248" s="83"/>
    </row>
    <row r="249" spans="1:13" s="75" customFormat="1">
      <c r="A249" s="299"/>
      <c r="B249" s="103"/>
      <c r="C249" s="83"/>
      <c r="D249" s="83"/>
      <c r="E249" s="83"/>
      <c r="F249" s="83"/>
      <c r="G249" s="83"/>
      <c r="H249" s="83"/>
      <c r="I249" s="83"/>
    </row>
    <row r="250" spans="1:13" s="70" customFormat="1">
      <c r="A250" s="146"/>
      <c r="B250" s="103"/>
      <c r="C250" s="83"/>
      <c r="D250" s="83"/>
      <c r="E250" s="83"/>
      <c r="F250" s="83"/>
      <c r="G250" s="83"/>
      <c r="H250" s="83"/>
      <c r="I250" s="83"/>
      <c r="J250" s="75"/>
      <c r="K250" s="75"/>
      <c r="L250" s="75"/>
      <c r="M250" s="75"/>
    </row>
    <row r="251" spans="1:13" s="70" customFormat="1">
      <c r="A251" s="146"/>
      <c r="B251" s="103"/>
      <c r="C251" s="83"/>
      <c r="D251" s="83"/>
      <c r="E251" s="83"/>
      <c r="F251" s="83"/>
      <c r="G251" s="83"/>
      <c r="H251" s="83"/>
      <c r="I251" s="83"/>
      <c r="J251" s="75"/>
      <c r="K251" s="75"/>
      <c r="L251" s="75"/>
      <c r="M251" s="75"/>
    </row>
    <row r="252" spans="1:13" s="70" customFormat="1">
      <c r="A252" s="238"/>
      <c r="B252" s="103"/>
      <c r="C252" s="83"/>
      <c r="D252" s="83"/>
      <c r="E252" s="83"/>
      <c r="F252" s="83"/>
      <c r="G252" s="83"/>
      <c r="H252" s="83"/>
      <c r="I252" s="83"/>
      <c r="J252" s="75"/>
      <c r="K252" s="75"/>
      <c r="L252" s="75"/>
      <c r="M252" s="75"/>
    </row>
    <row r="253" spans="1:13" s="70" customFormat="1">
      <c r="A253" s="146"/>
      <c r="B253" s="103"/>
      <c r="C253" s="83"/>
      <c r="D253" s="83"/>
      <c r="E253" s="83"/>
      <c r="F253" s="83"/>
      <c r="G253" s="83"/>
      <c r="H253" s="83"/>
      <c r="I253" s="83"/>
      <c r="J253" s="75"/>
      <c r="K253" s="75"/>
      <c r="L253" s="75"/>
      <c r="M253" s="75"/>
    </row>
    <row r="254" spans="1:13" s="70" customFormat="1">
      <c r="A254" s="382"/>
      <c r="B254" s="103"/>
      <c r="C254" s="83"/>
      <c r="D254" s="83"/>
      <c r="E254" s="83"/>
      <c r="F254" s="83"/>
      <c r="G254" s="83"/>
      <c r="H254" s="83"/>
      <c r="I254" s="83"/>
      <c r="J254" s="75"/>
      <c r="K254" s="75"/>
      <c r="L254" s="75"/>
      <c r="M254" s="75"/>
    </row>
    <row r="255" spans="1:13" s="70" customFormat="1">
      <c r="A255" s="229"/>
      <c r="B255" s="103"/>
      <c r="C255" s="83"/>
      <c r="D255" s="83"/>
      <c r="E255" s="83"/>
      <c r="F255" s="83"/>
      <c r="G255" s="83"/>
      <c r="H255" s="83"/>
      <c r="I255" s="83"/>
      <c r="J255" s="75"/>
      <c r="K255" s="75"/>
      <c r="L255" s="75"/>
      <c r="M255" s="75"/>
    </row>
    <row r="256" spans="1:13" s="70" customFormat="1">
      <c r="A256" s="229"/>
      <c r="B256" s="103"/>
      <c r="C256" s="83"/>
      <c r="D256" s="83"/>
      <c r="E256" s="83"/>
      <c r="F256" s="83"/>
      <c r="G256" s="83"/>
      <c r="H256" s="83"/>
      <c r="I256" s="83"/>
      <c r="J256" s="75"/>
      <c r="K256" s="75"/>
      <c r="L256" s="75"/>
      <c r="M256" s="75"/>
    </row>
    <row r="257" spans="1:13" s="70" customFormat="1">
      <c r="A257" s="158"/>
      <c r="B257" s="103"/>
      <c r="C257" s="83"/>
      <c r="D257" s="83"/>
      <c r="E257" s="83"/>
      <c r="F257" s="83"/>
      <c r="G257" s="83"/>
      <c r="H257" s="83"/>
      <c r="I257" s="83"/>
      <c r="J257" s="75"/>
      <c r="K257" s="75"/>
      <c r="L257" s="75"/>
      <c r="M257" s="75"/>
    </row>
    <row r="258" spans="1:13" s="70" customFormat="1">
      <c r="A258" s="157"/>
      <c r="B258" s="103"/>
      <c r="C258" s="83"/>
      <c r="D258" s="83"/>
      <c r="E258" s="83"/>
      <c r="F258" s="83"/>
      <c r="G258" s="83"/>
      <c r="H258" s="83"/>
      <c r="I258" s="83"/>
      <c r="J258" s="75"/>
      <c r="K258" s="75"/>
      <c r="L258" s="75"/>
      <c r="M258" s="75"/>
    </row>
    <row r="259" spans="1:13" s="70" customFormat="1">
      <c r="A259" s="296"/>
      <c r="B259" s="103"/>
      <c r="C259" s="83"/>
      <c r="D259" s="83"/>
      <c r="E259" s="83"/>
      <c r="F259" s="83"/>
      <c r="G259" s="83"/>
      <c r="H259" s="83"/>
      <c r="I259" s="83"/>
      <c r="J259" s="75"/>
      <c r="K259" s="75"/>
      <c r="L259" s="75"/>
      <c r="M259" s="75"/>
    </row>
    <row r="260" spans="1:13" s="107" customFormat="1">
      <c r="A260" s="102"/>
      <c r="B260" s="103"/>
      <c r="C260" s="83"/>
      <c r="D260" s="83"/>
      <c r="E260" s="83"/>
      <c r="F260" s="83"/>
      <c r="G260" s="83"/>
      <c r="H260" s="83"/>
      <c r="I260" s="83"/>
      <c r="J260" s="106"/>
      <c r="K260" s="106"/>
      <c r="L260" s="106"/>
      <c r="M260" s="106"/>
    </row>
    <row r="261" spans="1:13" s="107" customFormat="1">
      <c r="A261" s="120"/>
      <c r="B261" s="103"/>
      <c r="C261" s="83"/>
      <c r="D261" s="83"/>
      <c r="E261" s="83"/>
      <c r="F261" s="83"/>
      <c r="G261" s="83"/>
      <c r="H261" s="83"/>
      <c r="I261" s="83"/>
      <c r="J261" s="106"/>
      <c r="K261" s="106"/>
      <c r="L261" s="106"/>
      <c r="M261" s="106"/>
    </row>
    <row r="262" spans="1:13" s="107" customFormat="1">
      <c r="A262" s="120"/>
      <c r="B262" s="103"/>
      <c r="C262" s="83"/>
      <c r="D262" s="83"/>
      <c r="E262" s="83"/>
      <c r="F262" s="83"/>
      <c r="G262" s="83"/>
      <c r="H262" s="83"/>
      <c r="I262" s="83"/>
      <c r="J262" s="106"/>
      <c r="K262" s="106"/>
      <c r="L262" s="106"/>
      <c r="M262" s="106"/>
    </row>
    <row r="263" spans="1:13" s="107" customFormat="1">
      <c r="A263" s="120"/>
      <c r="B263" s="103"/>
      <c r="C263" s="83"/>
      <c r="D263" s="83"/>
      <c r="E263" s="83"/>
      <c r="F263" s="83"/>
      <c r="G263" s="83"/>
      <c r="H263" s="83"/>
      <c r="I263" s="83"/>
      <c r="J263" s="106"/>
      <c r="K263" s="106"/>
      <c r="L263" s="106"/>
      <c r="M263" s="106"/>
    </row>
    <row r="264" spans="1:13" s="107" customFormat="1">
      <c r="A264" s="120"/>
      <c r="B264" s="103"/>
      <c r="C264" s="83"/>
      <c r="D264" s="83"/>
      <c r="E264" s="83"/>
      <c r="F264" s="83"/>
      <c r="G264" s="83"/>
      <c r="H264" s="83"/>
      <c r="I264" s="83"/>
      <c r="J264" s="106"/>
      <c r="K264" s="106"/>
      <c r="L264" s="106"/>
      <c r="M264" s="106"/>
    </row>
    <row r="265" spans="1:13" s="107" customFormat="1">
      <c r="A265" s="120"/>
      <c r="B265" s="103"/>
      <c r="C265" s="83"/>
      <c r="D265" s="83"/>
      <c r="E265" s="83"/>
      <c r="F265" s="83"/>
      <c r="G265" s="83"/>
      <c r="H265" s="83"/>
      <c r="I265" s="83"/>
      <c r="J265" s="106"/>
      <c r="K265" s="106"/>
      <c r="L265" s="106"/>
      <c r="M265" s="106"/>
    </row>
    <row r="266" spans="1:13" s="107" customFormat="1">
      <c r="A266" s="120"/>
      <c r="B266" s="103"/>
      <c r="C266" s="83"/>
      <c r="D266" s="83"/>
      <c r="E266" s="83"/>
      <c r="F266" s="83"/>
      <c r="G266" s="83"/>
      <c r="H266" s="83"/>
      <c r="I266" s="83"/>
      <c r="J266" s="106"/>
      <c r="K266" s="106"/>
      <c r="L266" s="106"/>
      <c r="M266" s="106"/>
    </row>
    <row r="267" spans="1:13" s="107" customFormat="1">
      <c r="A267" s="120"/>
      <c r="B267" s="103"/>
      <c r="C267" s="83"/>
      <c r="D267" s="83"/>
      <c r="E267" s="83"/>
      <c r="F267" s="83"/>
      <c r="G267" s="83"/>
      <c r="H267" s="83"/>
      <c r="I267" s="83"/>
      <c r="J267" s="106"/>
      <c r="K267" s="106"/>
      <c r="L267" s="106"/>
      <c r="M267" s="106"/>
    </row>
    <row r="268" spans="1:13" s="89" customFormat="1">
      <c r="A268" s="102"/>
      <c r="B268" s="104"/>
      <c r="C268" s="51"/>
      <c r="E268" s="90"/>
      <c r="F268" s="90"/>
      <c r="G268" s="90"/>
      <c r="H268" s="90"/>
      <c r="I268" s="90"/>
      <c r="J268" s="90"/>
    </row>
    <row r="269" spans="1:13" s="89" customFormat="1">
      <c r="A269" s="583"/>
      <c r="B269" s="584"/>
      <c r="C269" s="584"/>
      <c r="E269" s="90"/>
      <c r="F269" s="90"/>
      <c r="G269" s="90"/>
      <c r="H269" s="90"/>
      <c r="I269" s="90"/>
      <c r="J269" s="90"/>
    </row>
    <row r="270" spans="1:13" s="70" customFormat="1">
      <c r="A270" s="585"/>
      <c r="B270" s="584"/>
      <c r="C270" s="584"/>
      <c r="D270" s="83"/>
      <c r="E270" s="83"/>
      <c r="F270" s="83"/>
      <c r="G270" s="83"/>
      <c r="H270" s="83"/>
      <c r="I270" s="83"/>
      <c r="J270" s="75"/>
      <c r="K270" s="75"/>
      <c r="L270" s="75"/>
      <c r="M270" s="75"/>
    </row>
    <row r="271" spans="1:13" s="70" customFormat="1">
      <c r="A271" s="102"/>
      <c r="B271" s="103"/>
      <c r="C271" s="83"/>
      <c r="D271" s="83"/>
      <c r="E271" s="83"/>
      <c r="F271" s="83"/>
      <c r="G271" s="83"/>
      <c r="H271" s="83"/>
      <c r="I271" s="83"/>
      <c r="J271" s="75"/>
      <c r="K271" s="75"/>
      <c r="L271" s="75"/>
      <c r="M271" s="75"/>
    </row>
    <row r="272" spans="1:13" s="70" customFormat="1">
      <c r="A272" s="102"/>
      <c r="B272" s="103"/>
      <c r="C272" s="83"/>
      <c r="D272" s="83"/>
      <c r="E272" s="83"/>
      <c r="F272" s="83"/>
      <c r="G272" s="83"/>
      <c r="H272" s="83"/>
      <c r="I272" s="83"/>
      <c r="J272" s="75"/>
      <c r="K272" s="75"/>
      <c r="L272" s="75"/>
      <c r="M272" s="75"/>
    </row>
    <row r="273" spans="1:13" s="70" customFormat="1">
      <c r="A273" s="102"/>
      <c r="B273" s="103"/>
      <c r="C273" s="83"/>
      <c r="D273" s="83"/>
      <c r="E273" s="83"/>
      <c r="F273" s="83"/>
      <c r="G273" s="83"/>
      <c r="H273" s="83"/>
      <c r="I273" s="83"/>
      <c r="J273" s="75"/>
      <c r="K273" s="75"/>
      <c r="L273" s="75"/>
      <c r="M273" s="75"/>
    </row>
    <row r="274" spans="1:13" s="48" customFormat="1">
      <c r="A274" s="102"/>
      <c r="B274" s="104"/>
      <c r="C274" s="51"/>
      <c r="E274" s="52"/>
      <c r="F274" s="52"/>
      <c r="G274" s="52"/>
      <c r="H274" s="52"/>
      <c r="I274" s="52"/>
      <c r="J274" s="52"/>
    </row>
    <row r="275" spans="1:13" s="48" customFormat="1">
      <c r="A275" s="105"/>
      <c r="B275" s="104"/>
      <c r="C275" s="51"/>
      <c r="E275" s="52"/>
      <c r="F275" s="52"/>
      <c r="G275" s="52"/>
      <c r="H275" s="52"/>
      <c r="I275" s="52"/>
      <c r="J275" s="52"/>
    </row>
    <row r="276" spans="1:13" s="89" customFormat="1">
      <c r="A276" s="102"/>
      <c r="B276" s="104"/>
      <c r="C276" s="51"/>
      <c r="E276" s="90"/>
      <c r="F276" s="90"/>
      <c r="G276" s="90"/>
      <c r="H276" s="90"/>
      <c r="I276" s="90"/>
      <c r="J276" s="90"/>
    </row>
    <row r="277" spans="1:13" s="89" customFormat="1">
      <c r="A277" s="105"/>
      <c r="B277" s="104"/>
      <c r="C277" s="51"/>
      <c r="E277" s="90"/>
      <c r="F277" s="90"/>
      <c r="G277" s="90"/>
      <c r="H277" s="90"/>
      <c r="I277" s="90"/>
      <c r="J277" s="90"/>
    </row>
    <row r="278" spans="1:13" s="48" customFormat="1">
      <c r="A278" s="102"/>
      <c r="B278" s="104"/>
      <c r="C278" s="51"/>
      <c r="E278" s="52"/>
      <c r="F278" s="52"/>
      <c r="G278" s="52"/>
      <c r="H278" s="52"/>
      <c r="I278" s="52"/>
      <c r="J278" s="52"/>
    </row>
    <row r="279" spans="1:13" s="48" customFormat="1">
      <c r="A279" s="105"/>
      <c r="B279" s="104"/>
      <c r="C279" s="51"/>
      <c r="E279" s="52"/>
      <c r="F279" s="52"/>
      <c r="G279" s="52"/>
      <c r="H279" s="52"/>
      <c r="I279" s="52"/>
      <c r="J279" s="52"/>
    </row>
    <row r="280" spans="1:13" s="89" customFormat="1">
      <c r="A280" s="102"/>
      <c r="B280" s="104"/>
      <c r="C280" s="51"/>
      <c r="E280" s="90"/>
      <c r="F280" s="90"/>
      <c r="G280" s="90"/>
      <c r="H280" s="90"/>
      <c r="I280" s="90"/>
      <c r="J280" s="90"/>
    </row>
    <row r="281" spans="1:13" s="89" customFormat="1">
      <c r="A281" s="105"/>
      <c r="B281" s="104"/>
      <c r="C281" s="51"/>
      <c r="E281" s="90"/>
      <c r="F281" s="90"/>
      <c r="G281" s="90"/>
      <c r="H281" s="90"/>
      <c r="I281" s="90"/>
      <c r="J281" s="90"/>
    </row>
    <row r="282" spans="1:13" s="70" customFormat="1">
      <c r="A282" s="102"/>
      <c r="B282" s="103"/>
      <c r="C282" s="83"/>
      <c r="D282" s="83"/>
      <c r="E282" s="83"/>
      <c r="F282" s="83"/>
      <c r="G282" s="83"/>
      <c r="H282" s="83"/>
      <c r="I282" s="83"/>
      <c r="J282" s="75"/>
      <c r="K282" s="75"/>
      <c r="L282" s="75"/>
      <c r="M282" s="75"/>
    </row>
    <row r="283" spans="1:13" s="70" customFormat="1">
      <c r="A283" s="102"/>
      <c r="B283" s="103"/>
      <c r="C283" s="83"/>
      <c r="D283" s="83"/>
      <c r="E283" s="83"/>
      <c r="F283" s="83"/>
      <c r="G283" s="83"/>
      <c r="H283" s="83"/>
      <c r="I283" s="83"/>
      <c r="J283" s="75"/>
      <c r="K283" s="75"/>
      <c r="L283" s="75"/>
      <c r="M283" s="75"/>
    </row>
    <row r="284" spans="1:13" s="70" customFormat="1">
      <c r="A284" s="102"/>
      <c r="B284" s="103"/>
      <c r="C284" s="83"/>
      <c r="D284" s="83"/>
      <c r="E284" s="83"/>
      <c r="F284" s="83"/>
      <c r="G284" s="83"/>
      <c r="H284" s="83"/>
      <c r="I284" s="83"/>
      <c r="J284" s="75"/>
      <c r="K284" s="75"/>
      <c r="L284" s="75"/>
      <c r="M284" s="75"/>
    </row>
    <row r="285" spans="1:13" s="70" customFormat="1">
      <c r="A285" s="102"/>
      <c r="B285" s="103"/>
      <c r="C285" s="83"/>
      <c r="D285" s="83"/>
      <c r="E285" s="83"/>
      <c r="F285" s="83"/>
      <c r="G285" s="83"/>
      <c r="H285" s="83"/>
      <c r="I285" s="83"/>
      <c r="J285" s="75"/>
      <c r="K285" s="75"/>
      <c r="L285" s="75"/>
      <c r="M285" s="75"/>
    </row>
    <row r="286" spans="1:13" s="48" customFormat="1">
      <c r="A286" s="102"/>
      <c r="B286" s="104"/>
      <c r="C286" s="51"/>
      <c r="E286" s="52"/>
      <c r="F286" s="52"/>
      <c r="G286" s="52"/>
      <c r="H286" s="52"/>
      <c r="I286" s="52"/>
      <c r="J286" s="52"/>
    </row>
    <row r="287" spans="1:13" s="48" customFormat="1">
      <c r="A287" s="105"/>
      <c r="B287" s="104"/>
      <c r="C287" s="51"/>
      <c r="E287" s="52"/>
      <c r="F287" s="52"/>
      <c r="G287" s="52"/>
      <c r="H287" s="52"/>
      <c r="I287" s="52"/>
      <c r="J287" s="52"/>
    </row>
    <row r="288" spans="1:13" s="89" customFormat="1">
      <c r="A288" s="102"/>
      <c r="B288" s="104"/>
      <c r="C288" s="51"/>
      <c r="E288" s="90"/>
      <c r="F288" s="90"/>
      <c r="G288" s="90"/>
      <c r="H288" s="90"/>
      <c r="I288" s="90"/>
      <c r="J288" s="90"/>
    </row>
    <row r="289" spans="1:13" s="89" customFormat="1">
      <c r="A289" s="105"/>
      <c r="B289" s="104"/>
      <c r="C289" s="51"/>
      <c r="E289" s="90"/>
      <c r="F289" s="90"/>
      <c r="G289" s="90"/>
      <c r="H289" s="90"/>
      <c r="I289" s="90"/>
      <c r="J289" s="90"/>
    </row>
    <row r="290" spans="1:13" s="89" customFormat="1">
      <c r="A290" s="102"/>
      <c r="B290" s="104"/>
      <c r="C290" s="51"/>
      <c r="E290" s="90"/>
      <c r="F290" s="90"/>
      <c r="G290" s="90"/>
      <c r="H290" s="90"/>
      <c r="I290" s="90"/>
      <c r="J290" s="90"/>
    </row>
    <row r="291" spans="1:13" s="89" customFormat="1">
      <c r="A291" s="105"/>
      <c r="B291" s="104"/>
      <c r="C291" s="51"/>
      <c r="E291" s="90"/>
      <c r="F291" s="90"/>
      <c r="G291" s="90"/>
      <c r="H291" s="90"/>
      <c r="I291" s="90"/>
      <c r="J291" s="90"/>
    </row>
    <row r="292" spans="1:13" s="48" customFormat="1">
      <c r="A292" s="102"/>
      <c r="B292" s="104"/>
      <c r="C292" s="51"/>
      <c r="E292" s="52"/>
      <c r="F292" s="52"/>
      <c r="G292" s="52"/>
      <c r="H292" s="52"/>
      <c r="I292" s="52"/>
      <c r="J292" s="52"/>
    </row>
    <row r="293" spans="1:13" s="48" customFormat="1">
      <c r="A293" s="105"/>
      <c r="B293" s="104"/>
      <c r="C293" s="51"/>
      <c r="E293" s="52"/>
      <c r="F293" s="52"/>
      <c r="G293" s="52"/>
      <c r="H293" s="52"/>
      <c r="I293" s="52"/>
      <c r="J293" s="52"/>
    </row>
    <row r="294" spans="1:13" s="89" customFormat="1">
      <c r="A294" s="102"/>
      <c r="B294" s="104"/>
      <c r="C294" s="51"/>
      <c r="E294" s="90"/>
      <c r="F294" s="90"/>
      <c r="G294" s="90"/>
      <c r="H294" s="90"/>
      <c r="I294" s="90"/>
      <c r="J294" s="90"/>
    </row>
    <row r="295" spans="1:13" s="89" customFormat="1">
      <c r="A295" s="105"/>
      <c r="B295" s="104"/>
      <c r="C295" s="51"/>
      <c r="E295" s="90"/>
      <c r="F295" s="90"/>
      <c r="G295" s="90"/>
      <c r="H295" s="90"/>
      <c r="I295" s="90"/>
      <c r="J295" s="90"/>
    </row>
    <row r="296" spans="1:13" s="70" customFormat="1">
      <c r="A296" s="102"/>
      <c r="B296" s="103"/>
      <c r="C296" s="83"/>
      <c r="D296" s="83"/>
      <c r="E296" s="83"/>
      <c r="F296" s="83"/>
      <c r="G296" s="83"/>
      <c r="H296" s="83"/>
      <c r="I296" s="83"/>
      <c r="J296" s="75"/>
      <c r="K296" s="75"/>
      <c r="L296" s="75"/>
      <c r="M296" s="75"/>
    </row>
    <row r="297" spans="1:13" s="70" customFormat="1">
      <c r="A297" s="102"/>
      <c r="B297" s="103"/>
      <c r="C297" s="83"/>
      <c r="D297" s="83"/>
      <c r="E297" s="83"/>
      <c r="F297" s="83"/>
      <c r="G297" s="83"/>
      <c r="H297" s="83"/>
      <c r="I297" s="83"/>
      <c r="J297" s="75"/>
      <c r="K297" s="75"/>
      <c r="L297" s="75"/>
      <c r="M297" s="75"/>
    </row>
    <row r="298" spans="1:13" s="70" customFormat="1">
      <c r="A298" s="102"/>
      <c r="B298" s="103"/>
      <c r="C298" s="83"/>
      <c r="D298" s="83"/>
      <c r="E298" s="83"/>
      <c r="F298" s="83"/>
      <c r="G298" s="83"/>
      <c r="H298" s="83"/>
      <c r="I298" s="83"/>
      <c r="J298" s="75"/>
      <c r="K298" s="75"/>
      <c r="L298" s="75"/>
      <c r="M298" s="75"/>
    </row>
    <row r="299" spans="1:13" s="70" customFormat="1">
      <c r="A299" s="102"/>
      <c r="B299" s="103"/>
      <c r="C299" s="83"/>
      <c r="D299" s="83"/>
      <c r="E299" s="83"/>
      <c r="F299" s="83"/>
      <c r="G299" s="83"/>
      <c r="H299" s="83"/>
      <c r="I299" s="83"/>
      <c r="J299" s="75"/>
      <c r="K299" s="75"/>
      <c r="L299" s="75"/>
      <c r="M299" s="75"/>
    </row>
    <row r="300" spans="1:13" s="48" customFormat="1">
      <c r="A300" s="102"/>
      <c r="B300" s="104"/>
      <c r="C300" s="51"/>
      <c r="E300" s="52"/>
      <c r="F300" s="52"/>
      <c r="G300" s="52"/>
      <c r="H300" s="52"/>
      <c r="I300" s="52"/>
      <c r="J300" s="52"/>
    </row>
    <row r="301" spans="1:13" s="48" customFormat="1">
      <c r="A301" s="105"/>
      <c r="B301" s="104"/>
      <c r="C301" s="51"/>
      <c r="E301" s="52"/>
      <c r="F301" s="52"/>
      <c r="G301" s="52"/>
      <c r="H301" s="52"/>
      <c r="I301" s="52"/>
      <c r="J301" s="52"/>
    </row>
    <row r="302" spans="1:13" s="89" customFormat="1">
      <c r="A302" s="102"/>
      <c r="B302" s="104"/>
      <c r="C302" s="51"/>
      <c r="E302" s="90"/>
      <c r="F302" s="90"/>
      <c r="G302" s="90"/>
      <c r="H302" s="90"/>
      <c r="I302" s="90"/>
      <c r="J302" s="90"/>
    </row>
    <row r="303" spans="1:13" s="89" customFormat="1">
      <c r="A303" s="105"/>
      <c r="B303" s="104"/>
      <c r="C303" s="51"/>
      <c r="E303" s="90"/>
      <c r="F303" s="90"/>
      <c r="G303" s="90"/>
      <c r="H303" s="90"/>
      <c r="I303" s="90"/>
      <c r="J303" s="90"/>
    </row>
  </sheetData>
  <mergeCells count="17">
    <mergeCell ref="A70:C70"/>
    <mergeCell ref="B1:C1"/>
    <mergeCell ref="B2:C2"/>
    <mergeCell ref="A8:C9"/>
    <mergeCell ref="C11:C14"/>
    <mergeCell ref="A50:C50"/>
    <mergeCell ref="A59:C59"/>
    <mergeCell ref="A89:A90"/>
    <mergeCell ref="A105:A106"/>
    <mergeCell ref="A136:C136"/>
    <mergeCell ref="A155:C155"/>
    <mergeCell ref="A115:C115"/>
    <mergeCell ref="A269:C269"/>
    <mergeCell ref="A270:C270"/>
    <mergeCell ref="A168:C168"/>
    <mergeCell ref="A187:C187"/>
    <mergeCell ref="A232:C232"/>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353"/>
  <sheetViews>
    <sheetView workbookViewId="0">
      <selection activeCell="L29" sqref="L29"/>
    </sheetView>
  </sheetViews>
  <sheetFormatPr defaultRowHeight="12.75"/>
  <cols>
    <col min="1" max="1" width="60" customWidth="1"/>
    <col min="2" max="2" width="6.85546875" style="328" customWidth="1"/>
    <col min="3" max="3" width="17" customWidth="1"/>
    <col min="4" max="4" width="0" style="48" hidden="1" customWidth="1"/>
    <col min="6" max="9" width="0" hidden="1" customWidth="1"/>
  </cols>
  <sheetData>
    <row r="1" spans="1:3" customFormat="1">
      <c r="A1" s="19"/>
      <c r="B1" s="602" t="s">
        <v>18</v>
      </c>
      <c r="C1" s="603"/>
    </row>
    <row r="2" spans="1:3" customFormat="1">
      <c r="A2" s="19" t="s">
        <v>11</v>
      </c>
      <c r="B2" s="602" t="s">
        <v>33</v>
      </c>
      <c r="C2" s="603"/>
    </row>
    <row r="3" spans="1:3" customFormat="1">
      <c r="A3" s="329" t="s">
        <v>3</v>
      </c>
      <c r="B3" s="328"/>
    </row>
    <row r="4" spans="1:3" customFormat="1">
      <c r="A4" t="s">
        <v>4</v>
      </c>
      <c r="B4" s="328"/>
    </row>
    <row r="8" spans="1:3" customFormat="1">
      <c r="A8" s="604" t="s">
        <v>32</v>
      </c>
      <c r="B8" s="604"/>
      <c r="C8" s="604"/>
    </row>
    <row r="9" spans="1:3" customFormat="1">
      <c r="A9" s="604"/>
      <c r="B9" s="604"/>
      <c r="C9" s="604"/>
    </row>
    <row r="10" spans="1:3" customFormat="1">
      <c r="B10" s="2"/>
      <c r="C10" s="47" t="s">
        <v>12</v>
      </c>
    </row>
    <row r="11" spans="1:3" customFormat="1">
      <c r="A11" s="9" t="s">
        <v>5</v>
      </c>
      <c r="B11" s="6" t="s">
        <v>0</v>
      </c>
      <c r="C11" s="605" t="s">
        <v>38</v>
      </c>
    </row>
    <row r="12" spans="1:3" customFormat="1">
      <c r="A12" s="3" t="s">
        <v>6</v>
      </c>
      <c r="B12" s="7"/>
      <c r="C12" s="606"/>
    </row>
    <row r="13" spans="1:3" customFormat="1">
      <c r="A13" s="3" t="s">
        <v>7</v>
      </c>
      <c r="B13" s="7"/>
      <c r="C13" s="606"/>
    </row>
    <row r="14" spans="1:3" customFormat="1">
      <c r="A14" s="4"/>
      <c r="B14" s="8"/>
      <c r="C14" s="607"/>
    </row>
    <row r="15" spans="1:3" customFormat="1">
      <c r="A15" s="5">
        <v>0</v>
      </c>
      <c r="B15" s="5">
        <v>1</v>
      </c>
      <c r="C15" s="8">
        <v>2</v>
      </c>
    </row>
    <row r="16" spans="1:3" customFormat="1" ht="15.75">
      <c r="A16" s="43" t="s">
        <v>13</v>
      </c>
      <c r="B16" s="21" t="s">
        <v>1</v>
      </c>
      <c r="C16" s="61">
        <f>C18+C32</f>
        <v>112</v>
      </c>
    </row>
    <row r="17" spans="1:12">
      <c r="A17" s="20"/>
      <c r="B17" s="22" t="s">
        <v>2</v>
      </c>
      <c r="C17" s="61">
        <f>C19+C33</f>
        <v>112</v>
      </c>
    </row>
    <row r="18" spans="1:12">
      <c r="A18" s="30" t="s">
        <v>22</v>
      </c>
      <c r="B18" s="17" t="s">
        <v>1</v>
      </c>
      <c r="C18" s="23">
        <f>C20</f>
        <v>-196</v>
      </c>
    </row>
    <row r="19" spans="1:12">
      <c r="A19" s="14" t="s">
        <v>9</v>
      </c>
      <c r="B19" s="18" t="s">
        <v>2</v>
      </c>
      <c r="C19" s="23">
        <f>C21</f>
        <v>-196</v>
      </c>
    </row>
    <row r="20" spans="1:12">
      <c r="A20" s="16" t="s">
        <v>10</v>
      </c>
      <c r="B20" s="13" t="s">
        <v>1</v>
      </c>
      <c r="C20" s="23">
        <f>C22+C30</f>
        <v>-196</v>
      </c>
    </row>
    <row r="21" spans="1:12">
      <c r="A21" s="15"/>
      <c r="B21" s="12" t="s">
        <v>2</v>
      </c>
      <c r="C21" s="23">
        <f>C23+C31</f>
        <v>-196</v>
      </c>
    </row>
    <row r="22" spans="1:12">
      <c r="A22" s="55" t="s">
        <v>14</v>
      </c>
      <c r="B22" s="13" t="s">
        <v>1</v>
      </c>
      <c r="C22" s="23">
        <f>C24+C26+C28</f>
        <v>-196</v>
      </c>
    </row>
    <row r="23" spans="1:12">
      <c r="A23" s="64"/>
      <c r="B23" s="65" t="s">
        <v>2</v>
      </c>
      <c r="C23" s="23">
        <f>C25+C27+C29</f>
        <v>-196</v>
      </c>
    </row>
    <row r="24" spans="1:12">
      <c r="A24" s="27" t="s">
        <v>17</v>
      </c>
      <c r="B24" s="13" t="s">
        <v>1</v>
      </c>
      <c r="C24" s="23">
        <f>C83</f>
        <v>-196</v>
      </c>
    </row>
    <row r="25" spans="1:12">
      <c r="A25" s="27"/>
      <c r="B25" s="10" t="s">
        <v>2</v>
      </c>
      <c r="C25" s="23">
        <f>C84</f>
        <v>-196</v>
      </c>
    </row>
    <row r="26" spans="1:12">
      <c r="A26" s="40" t="s">
        <v>26</v>
      </c>
      <c r="B26" s="13" t="s">
        <v>1</v>
      </c>
      <c r="C26" s="41">
        <v>0</v>
      </c>
      <c r="L26" s="48"/>
    </row>
    <row r="27" spans="1:12">
      <c r="A27" s="33"/>
      <c r="B27" s="12" t="s">
        <v>2</v>
      </c>
      <c r="C27" s="41">
        <v>0</v>
      </c>
      <c r="L27" s="48"/>
    </row>
    <row r="28" spans="1:12">
      <c r="A28" s="27" t="s">
        <v>25</v>
      </c>
      <c r="B28" s="10" t="s">
        <v>1</v>
      </c>
      <c r="C28" s="23">
        <f>C87</f>
        <v>0</v>
      </c>
      <c r="L28" s="48"/>
    </row>
    <row r="29" spans="1:12">
      <c r="A29" s="11"/>
      <c r="B29" s="12" t="s">
        <v>2</v>
      </c>
      <c r="C29" s="23">
        <f>C88</f>
        <v>0</v>
      </c>
      <c r="L29" s="48"/>
    </row>
    <row r="30" spans="1:12">
      <c r="A30" s="27" t="s">
        <v>31</v>
      </c>
      <c r="B30" s="10" t="s">
        <v>1</v>
      </c>
      <c r="C30" s="23">
        <v>0</v>
      </c>
      <c r="L30" s="48"/>
    </row>
    <row r="31" spans="1:12">
      <c r="A31" s="11"/>
      <c r="B31" s="12" t="s">
        <v>2</v>
      </c>
      <c r="C31" s="23">
        <v>0</v>
      </c>
    </row>
    <row r="32" spans="1:12">
      <c r="A32" s="140" t="s">
        <v>49</v>
      </c>
      <c r="B32" s="17" t="s">
        <v>1</v>
      </c>
      <c r="C32" s="327">
        <f>C34</f>
        <v>308</v>
      </c>
    </row>
    <row r="33" spans="1:53">
      <c r="A33" s="141" t="s">
        <v>9</v>
      </c>
      <c r="B33" s="18" t="s">
        <v>2</v>
      </c>
      <c r="C33" s="327">
        <f>C35</f>
        <v>308</v>
      </c>
    </row>
    <row r="34" spans="1:53">
      <c r="A34" s="16" t="s">
        <v>10</v>
      </c>
      <c r="B34" s="13" t="s">
        <v>1</v>
      </c>
      <c r="C34" s="23">
        <f>C36+C46</f>
        <v>308</v>
      </c>
    </row>
    <row r="35" spans="1:53">
      <c r="A35" s="15"/>
      <c r="B35" s="12" t="s">
        <v>2</v>
      </c>
      <c r="C35" s="23">
        <f>C37+C47</f>
        <v>308</v>
      </c>
    </row>
    <row r="36" spans="1:53">
      <c r="A36" s="55" t="s">
        <v>14</v>
      </c>
      <c r="B36" s="13" t="s">
        <v>1</v>
      </c>
      <c r="C36" s="23">
        <f>C38+C40+C42+C44</f>
        <v>330</v>
      </c>
    </row>
    <row r="37" spans="1:53">
      <c r="A37" s="64"/>
      <c r="B37" s="65" t="s">
        <v>2</v>
      </c>
      <c r="C37" s="23">
        <f>C39+C41+C43+C45</f>
        <v>330</v>
      </c>
    </row>
    <row r="38" spans="1:53">
      <c r="A38" s="29" t="s">
        <v>29</v>
      </c>
      <c r="B38" s="117" t="s">
        <v>1</v>
      </c>
      <c r="C38" s="23">
        <f>C57</f>
        <v>-4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11"/>
      <c r="B39" s="118" t="s">
        <v>2</v>
      </c>
      <c r="C39" s="23">
        <f>C58</f>
        <v>-4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38" t="s">
        <v>17</v>
      </c>
      <c r="B40" s="62" t="s">
        <v>1</v>
      </c>
      <c r="C40" s="23">
        <f t="shared" ref="C40:C47" si="0">C97</f>
        <v>339</v>
      </c>
    </row>
    <row r="41" spans="1:53">
      <c r="A41" s="14"/>
      <c r="B41" s="63" t="s">
        <v>2</v>
      </c>
      <c r="C41" s="23">
        <f t="shared" si="0"/>
        <v>339</v>
      </c>
    </row>
    <row r="42" spans="1:53">
      <c r="A42" s="27" t="s">
        <v>26</v>
      </c>
      <c r="B42" s="13" t="s">
        <v>1</v>
      </c>
      <c r="C42" s="23">
        <f t="shared" si="0"/>
        <v>0</v>
      </c>
    </row>
    <row r="43" spans="1:53">
      <c r="A43" s="27"/>
      <c r="B43" s="10" t="s">
        <v>2</v>
      </c>
      <c r="C43" s="23">
        <f t="shared" si="0"/>
        <v>0</v>
      </c>
    </row>
    <row r="44" spans="1:53">
      <c r="A44" s="44" t="s">
        <v>25</v>
      </c>
      <c r="B44" s="13" t="s">
        <v>1</v>
      </c>
      <c r="C44" s="23">
        <f t="shared" si="0"/>
        <v>-5</v>
      </c>
    </row>
    <row r="45" spans="1:53">
      <c r="A45" s="14"/>
      <c r="B45" s="293" t="s">
        <v>2</v>
      </c>
      <c r="C45" s="23">
        <f t="shared" si="0"/>
        <v>-5</v>
      </c>
    </row>
    <row r="46" spans="1:53">
      <c r="A46" s="38" t="s">
        <v>31</v>
      </c>
      <c r="B46" s="17" t="s">
        <v>1</v>
      </c>
      <c r="C46" s="23">
        <f t="shared" si="0"/>
        <v>-22</v>
      </c>
    </row>
    <row r="47" spans="1:53">
      <c r="A47" s="14"/>
      <c r="B47" s="293" t="s">
        <v>2</v>
      </c>
      <c r="C47" s="23">
        <f t="shared" si="0"/>
        <v>-22</v>
      </c>
    </row>
    <row r="48" spans="1:53">
      <c r="A48" s="608" t="s">
        <v>35</v>
      </c>
      <c r="B48" s="612"/>
      <c r="C48" s="613"/>
    </row>
    <row r="49" spans="1:53">
      <c r="A49" s="273" t="s">
        <v>23</v>
      </c>
      <c r="B49" s="17" t="s">
        <v>1</v>
      </c>
      <c r="C49" s="23">
        <f t="shared" ref="C49:C56" si="1">C51</f>
        <v>-4</v>
      </c>
    </row>
    <row r="50" spans="1:53">
      <c r="A50" s="141"/>
      <c r="B50" s="18" t="s">
        <v>2</v>
      </c>
      <c r="C50" s="23">
        <f t="shared" si="1"/>
        <v>-4</v>
      </c>
    </row>
    <row r="51" spans="1:53">
      <c r="A51" s="42" t="s">
        <v>36</v>
      </c>
      <c r="B51" s="117" t="s">
        <v>1</v>
      </c>
      <c r="C51" s="23">
        <f t="shared" si="1"/>
        <v>-4</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4" t="s">
        <v>9</v>
      </c>
      <c r="B52" s="118" t="s">
        <v>2</v>
      </c>
      <c r="C52" s="23">
        <f t="shared" si="1"/>
        <v>-4</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16" t="s">
        <v>10</v>
      </c>
      <c r="B53" s="117" t="s">
        <v>1</v>
      </c>
      <c r="C53" s="23">
        <f t="shared" si="1"/>
        <v>-4</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5"/>
      <c r="B54" s="118" t="s">
        <v>2</v>
      </c>
      <c r="C54" s="23">
        <f t="shared" si="1"/>
        <v>-4</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16" t="s">
        <v>14</v>
      </c>
      <c r="B55" s="117" t="s">
        <v>1</v>
      </c>
      <c r="C55" s="23">
        <f t="shared" si="1"/>
        <v>-4</v>
      </c>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
      <c r="B56" s="118" t="s">
        <v>2</v>
      </c>
      <c r="C56" s="23">
        <f t="shared" si="1"/>
        <v>-4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29" t="s">
        <v>29</v>
      </c>
      <c r="B57" s="117" t="s">
        <v>1</v>
      </c>
      <c r="C57" s="23">
        <f>C68</f>
        <v>-4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11"/>
      <c r="B58" s="118" t="s">
        <v>2</v>
      </c>
      <c r="C58" s="23">
        <f>C69</f>
        <v>-4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ht="12.75" customHeight="1">
      <c r="A59" s="331" t="s">
        <v>48</v>
      </c>
      <c r="B59" s="172"/>
      <c r="C59" s="172"/>
      <c r="D59" s="172"/>
      <c r="E59" s="334"/>
      <c r="F59" s="172"/>
      <c r="G59" s="172"/>
      <c r="H59" s="172"/>
      <c r="I59" s="173"/>
    </row>
    <row r="60" spans="1:53" ht="12.75" customHeight="1">
      <c r="A60" s="31" t="s">
        <v>15</v>
      </c>
      <c r="B60" s="13" t="s">
        <v>1</v>
      </c>
      <c r="C60" s="23">
        <f t="shared" ref="C60:C71" si="2">C62</f>
        <v>-4</v>
      </c>
      <c r="D60" s="72">
        <f t="shared" ref="D60:I67" si="3">D62</f>
        <v>0</v>
      </c>
      <c r="E60" s="73"/>
      <c r="F60" s="49">
        <f t="shared" si="3"/>
        <v>0</v>
      </c>
      <c r="G60" s="23">
        <f t="shared" si="3"/>
        <v>0</v>
      </c>
      <c r="H60" s="23">
        <f t="shared" si="3"/>
        <v>0</v>
      </c>
      <c r="I60" s="23">
        <f t="shared" si="3"/>
        <v>0</v>
      </c>
    </row>
    <row r="61" spans="1:53" ht="12.75" customHeight="1">
      <c r="A61" s="26" t="s">
        <v>16</v>
      </c>
      <c r="B61" s="12" t="s">
        <v>2</v>
      </c>
      <c r="C61" s="23">
        <f t="shared" si="2"/>
        <v>-4</v>
      </c>
      <c r="D61" s="72">
        <f t="shared" si="3"/>
        <v>0</v>
      </c>
      <c r="E61" s="73"/>
      <c r="F61" s="49">
        <f t="shared" si="3"/>
        <v>0</v>
      </c>
      <c r="G61" s="23">
        <f t="shared" si="3"/>
        <v>0</v>
      </c>
      <c r="H61" s="23">
        <f t="shared" si="3"/>
        <v>0</v>
      </c>
      <c r="I61" s="23">
        <f t="shared" si="3"/>
        <v>0</v>
      </c>
    </row>
    <row r="62" spans="1:53" s="164" customFormat="1" ht="12.75" customHeight="1">
      <c r="A62" s="42" t="s">
        <v>36</v>
      </c>
      <c r="B62" s="163" t="s">
        <v>1</v>
      </c>
      <c r="C62" s="32">
        <f t="shared" si="2"/>
        <v>-4</v>
      </c>
      <c r="D62" s="167">
        <f t="shared" si="3"/>
        <v>0</v>
      </c>
      <c r="E62" s="171"/>
      <c r="F62" s="169">
        <f t="shared" si="3"/>
        <v>0</v>
      </c>
      <c r="G62" s="32">
        <f t="shared" si="3"/>
        <v>0</v>
      </c>
      <c r="H62" s="32">
        <f t="shared" si="3"/>
        <v>0</v>
      </c>
      <c r="I62" s="32">
        <f t="shared" si="3"/>
        <v>0</v>
      </c>
    </row>
    <row r="63" spans="1:53" s="164" customFormat="1" ht="12.75" customHeight="1">
      <c r="A63" s="124" t="s">
        <v>95</v>
      </c>
      <c r="B63" s="165" t="s">
        <v>2</v>
      </c>
      <c r="C63" s="32">
        <f t="shared" si="2"/>
        <v>-4</v>
      </c>
      <c r="D63" s="167">
        <f t="shared" si="3"/>
        <v>0</v>
      </c>
      <c r="E63" s="171"/>
      <c r="F63" s="169">
        <f t="shared" si="3"/>
        <v>0</v>
      </c>
      <c r="G63" s="32">
        <f t="shared" si="3"/>
        <v>0</v>
      </c>
      <c r="H63" s="32">
        <f t="shared" si="3"/>
        <v>0</v>
      </c>
      <c r="I63" s="32">
        <f t="shared" si="3"/>
        <v>0</v>
      </c>
    </row>
    <row r="64" spans="1:53" ht="12.75" customHeight="1">
      <c r="A64" s="16" t="s">
        <v>10</v>
      </c>
      <c r="B64" s="10" t="s">
        <v>1</v>
      </c>
      <c r="C64" s="23">
        <f t="shared" si="2"/>
        <v>-4</v>
      </c>
      <c r="D64" s="72">
        <f t="shared" si="3"/>
        <v>0</v>
      </c>
      <c r="E64" s="73"/>
      <c r="F64" s="49">
        <f t="shared" si="3"/>
        <v>0</v>
      </c>
      <c r="G64" s="23">
        <f t="shared" si="3"/>
        <v>0</v>
      </c>
      <c r="H64" s="23">
        <f t="shared" si="3"/>
        <v>0</v>
      </c>
      <c r="I64" s="23">
        <f t="shared" si="3"/>
        <v>0</v>
      </c>
    </row>
    <row r="65" spans="1:53" ht="12.75" customHeight="1">
      <c r="A65" s="15"/>
      <c r="B65" s="12" t="s">
        <v>2</v>
      </c>
      <c r="C65" s="23">
        <f t="shared" si="2"/>
        <v>-4</v>
      </c>
      <c r="D65" s="72">
        <f t="shared" si="3"/>
        <v>0</v>
      </c>
      <c r="E65" s="73"/>
      <c r="F65" s="49">
        <f t="shared" si="3"/>
        <v>0</v>
      </c>
      <c r="G65" s="23">
        <f t="shared" si="3"/>
        <v>0</v>
      </c>
      <c r="H65" s="23">
        <f t="shared" si="3"/>
        <v>0</v>
      </c>
      <c r="I65" s="23">
        <f t="shared" si="3"/>
        <v>0</v>
      </c>
    </row>
    <row r="66" spans="1:53" ht="12.75" customHeight="1">
      <c r="A66" s="24" t="s">
        <v>14</v>
      </c>
      <c r="B66" s="13" t="s">
        <v>1</v>
      </c>
      <c r="C66" s="23">
        <f t="shared" si="2"/>
        <v>-4</v>
      </c>
      <c r="D66" s="72">
        <f t="shared" si="3"/>
        <v>0</v>
      </c>
      <c r="E66" s="73"/>
      <c r="F66" s="49">
        <f t="shared" si="3"/>
        <v>0</v>
      </c>
      <c r="G66" s="23">
        <f t="shared" si="3"/>
        <v>0</v>
      </c>
      <c r="H66" s="23">
        <f t="shared" si="3"/>
        <v>0</v>
      </c>
      <c r="I66" s="23">
        <f t="shared" si="3"/>
        <v>0</v>
      </c>
    </row>
    <row r="67" spans="1:53" ht="12.75" customHeight="1">
      <c r="A67" s="14"/>
      <c r="B67" s="12" t="s">
        <v>2</v>
      </c>
      <c r="C67" s="23">
        <f t="shared" si="2"/>
        <v>-4</v>
      </c>
      <c r="D67" s="72">
        <f t="shared" si="3"/>
        <v>0</v>
      </c>
      <c r="E67" s="73"/>
      <c r="F67" s="49">
        <f t="shared" si="3"/>
        <v>0</v>
      </c>
      <c r="G67" s="23">
        <f t="shared" si="3"/>
        <v>0</v>
      </c>
      <c r="H67" s="23">
        <f t="shared" si="3"/>
        <v>0</v>
      </c>
      <c r="I67" s="23">
        <f t="shared" si="3"/>
        <v>0</v>
      </c>
    </row>
    <row r="68" spans="1:53" s="164" customFormat="1">
      <c r="A68" s="84" t="s">
        <v>29</v>
      </c>
      <c r="B68" s="163" t="s">
        <v>1</v>
      </c>
      <c r="C68" s="32">
        <f t="shared" si="2"/>
        <v>-4</v>
      </c>
      <c r="D68" s="167">
        <f>D74</f>
        <v>0</v>
      </c>
      <c r="E68" s="171"/>
      <c r="F68" s="169">
        <f t="shared" ref="F68:I69" si="4">F74</f>
        <v>0</v>
      </c>
      <c r="G68" s="32">
        <f t="shared" si="4"/>
        <v>0</v>
      </c>
      <c r="H68" s="32">
        <f t="shared" si="4"/>
        <v>0</v>
      </c>
      <c r="I68" s="32">
        <f t="shared" si="4"/>
        <v>0</v>
      </c>
      <c r="J68" s="333"/>
      <c r="K68" s="333"/>
      <c r="L68" s="333"/>
      <c r="M68" s="333"/>
    </row>
    <row r="69" spans="1:53" s="164" customFormat="1">
      <c r="A69" s="124"/>
      <c r="B69" s="165" t="s">
        <v>2</v>
      </c>
      <c r="C69" s="32">
        <f t="shared" si="2"/>
        <v>-4</v>
      </c>
      <c r="D69" s="167">
        <f>D75</f>
        <v>0</v>
      </c>
      <c r="E69" s="171"/>
      <c r="F69" s="169">
        <f t="shared" si="4"/>
        <v>0</v>
      </c>
      <c r="G69" s="32">
        <f t="shared" si="4"/>
        <v>0</v>
      </c>
      <c r="H69" s="32">
        <f t="shared" si="4"/>
        <v>0</v>
      </c>
      <c r="I69" s="32">
        <f t="shared" si="4"/>
        <v>0</v>
      </c>
      <c r="J69" s="333"/>
      <c r="K69" s="333"/>
      <c r="L69" s="333"/>
      <c r="M69" s="333"/>
    </row>
    <row r="70" spans="1:53" ht="12.75" customHeight="1">
      <c r="A70" s="335" t="s">
        <v>81</v>
      </c>
      <c r="B70" s="17" t="s">
        <v>1</v>
      </c>
      <c r="C70" s="23">
        <f t="shared" si="2"/>
        <v>-4</v>
      </c>
      <c r="D70" s="72"/>
      <c r="E70" s="73"/>
      <c r="F70" s="49"/>
      <c r="G70" s="23"/>
      <c r="H70" s="23"/>
      <c r="I70" s="23"/>
    </row>
    <row r="71" spans="1:53" ht="12.75" customHeight="1">
      <c r="A71" s="336"/>
      <c r="B71" s="18" t="s">
        <v>2</v>
      </c>
      <c r="C71" s="23">
        <f t="shared" si="2"/>
        <v>-4</v>
      </c>
      <c r="D71" s="72"/>
      <c r="E71" s="73"/>
      <c r="F71" s="49"/>
      <c r="G71" s="23"/>
      <c r="H71" s="23"/>
      <c r="I71" s="23"/>
    </row>
    <row r="72" spans="1:53" s="164" customFormat="1" ht="25.5">
      <c r="A72" s="337" t="s">
        <v>220</v>
      </c>
      <c r="B72" s="163" t="s">
        <v>1</v>
      </c>
      <c r="C72" s="32">
        <v>-4</v>
      </c>
      <c r="D72" s="167"/>
      <c r="E72" s="171"/>
      <c r="F72" s="169"/>
      <c r="G72" s="32"/>
      <c r="H72" s="32"/>
      <c r="I72" s="32"/>
      <c r="J72" s="333"/>
      <c r="K72" s="333"/>
      <c r="L72" s="333"/>
      <c r="M72" s="333"/>
    </row>
    <row r="73" spans="1:53" s="164" customFormat="1">
      <c r="A73" s="338"/>
      <c r="B73" s="165" t="s">
        <v>2</v>
      </c>
      <c r="C73" s="32">
        <v>-4</v>
      </c>
      <c r="D73" s="167"/>
      <c r="E73" s="171"/>
      <c r="F73" s="169"/>
      <c r="G73" s="32"/>
      <c r="H73" s="32"/>
      <c r="I73" s="32"/>
      <c r="J73" s="333"/>
      <c r="K73" s="333"/>
      <c r="L73" s="333"/>
      <c r="M73" s="333"/>
    </row>
    <row r="74" spans="1:53" s="56" customFormat="1">
      <c r="A74" s="608" t="s">
        <v>8</v>
      </c>
      <c r="B74" s="610"/>
      <c r="C74" s="611"/>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row>
    <row r="75" spans="1:53" s="48" customFormat="1" ht="15">
      <c r="A75" s="60" t="s">
        <v>13</v>
      </c>
      <c r="B75" s="34" t="s">
        <v>1</v>
      </c>
      <c r="C75" s="35">
        <f>C77+C91</f>
        <v>116</v>
      </c>
    </row>
    <row r="76" spans="1:53" s="48" customFormat="1">
      <c r="A76" s="39"/>
      <c r="B76" s="36" t="s">
        <v>2</v>
      </c>
      <c r="C76" s="35">
        <f>C78+C92</f>
        <v>116</v>
      </c>
    </row>
    <row r="77" spans="1:53" s="48" customFormat="1">
      <c r="A77" s="30" t="s">
        <v>22</v>
      </c>
      <c r="B77" s="28" t="s">
        <v>1</v>
      </c>
      <c r="C77" s="67">
        <f>C79</f>
        <v>-196</v>
      </c>
    </row>
    <row r="78" spans="1:53" s="48" customFormat="1">
      <c r="A78" s="14" t="s">
        <v>9</v>
      </c>
      <c r="B78" s="18" t="s">
        <v>2</v>
      </c>
      <c r="C78" s="67">
        <f>C80</f>
        <v>-196</v>
      </c>
    </row>
    <row r="79" spans="1:53" s="48" customFormat="1">
      <c r="A79" s="74" t="s">
        <v>10</v>
      </c>
      <c r="B79" s="13" t="s">
        <v>1</v>
      </c>
      <c r="C79" s="67">
        <f>C81+C89</f>
        <v>-196</v>
      </c>
    </row>
    <row r="80" spans="1:53" s="48" customFormat="1">
      <c r="A80" s="15"/>
      <c r="B80" s="12" t="s">
        <v>2</v>
      </c>
      <c r="C80" s="67">
        <f>C82+C90</f>
        <v>-196</v>
      </c>
    </row>
    <row r="81" spans="1:16" s="48" customFormat="1">
      <c r="A81" s="25" t="s">
        <v>14</v>
      </c>
      <c r="B81" s="10" t="s">
        <v>1</v>
      </c>
      <c r="C81" s="67">
        <f>C83</f>
        <v>-196</v>
      </c>
    </row>
    <row r="82" spans="1:16" s="48" customFormat="1">
      <c r="A82" s="11"/>
      <c r="B82" s="12" t="s">
        <v>2</v>
      </c>
      <c r="C82" s="67">
        <f>C84</f>
        <v>-196</v>
      </c>
    </row>
    <row r="83" spans="1:16" s="48" customFormat="1">
      <c r="A83" s="27" t="s">
        <v>17</v>
      </c>
      <c r="B83" s="10" t="s">
        <v>1</v>
      </c>
      <c r="C83" s="67">
        <f>C115</f>
        <v>-196</v>
      </c>
    </row>
    <row r="84" spans="1:16" s="48" customFormat="1">
      <c r="A84" s="27"/>
      <c r="B84" s="10" t="s">
        <v>2</v>
      </c>
      <c r="C84" s="67">
        <f>C116</f>
        <v>-196</v>
      </c>
    </row>
    <row r="85" spans="1:16" s="48" customFormat="1">
      <c r="A85" s="38" t="s">
        <v>26</v>
      </c>
      <c r="B85" s="13" t="s">
        <v>1</v>
      </c>
      <c r="C85" s="67">
        <v>0</v>
      </c>
    </row>
    <row r="86" spans="1:16" s="48" customFormat="1">
      <c r="A86" s="14"/>
      <c r="B86" s="12" t="s">
        <v>2</v>
      </c>
      <c r="C86" s="23">
        <v>0</v>
      </c>
      <c r="D86" s="52"/>
      <c r="E86" s="52"/>
      <c r="F86" s="52"/>
      <c r="G86" s="52"/>
      <c r="H86" s="52"/>
      <c r="I86" s="52"/>
    </row>
    <row r="87" spans="1:16" s="48" customFormat="1">
      <c r="A87" s="38" t="s">
        <v>25</v>
      </c>
      <c r="B87" s="13" t="s">
        <v>1</v>
      </c>
      <c r="C87" s="23">
        <f>0</f>
        <v>0</v>
      </c>
      <c r="D87" s="51"/>
      <c r="E87" s="51"/>
      <c r="F87" s="51"/>
      <c r="G87" s="51"/>
      <c r="H87" s="51"/>
      <c r="I87" s="51"/>
      <c r="K87" s="52"/>
      <c r="L87" s="52"/>
      <c r="M87" s="52"/>
      <c r="N87" s="52"/>
      <c r="O87" s="52"/>
      <c r="P87" s="52"/>
    </row>
    <row r="88" spans="1:16" s="48" customFormat="1">
      <c r="A88" s="11"/>
      <c r="B88" s="12" t="s">
        <v>2</v>
      </c>
      <c r="C88" s="23">
        <f>C120</f>
        <v>0</v>
      </c>
      <c r="D88" s="51"/>
      <c r="E88" s="51"/>
      <c r="F88" s="51"/>
      <c r="G88" s="51"/>
      <c r="H88" s="51"/>
      <c r="I88" s="51"/>
      <c r="K88" s="52"/>
      <c r="L88" s="52"/>
      <c r="M88" s="52"/>
      <c r="N88" s="52"/>
      <c r="O88" s="52"/>
      <c r="P88" s="52"/>
    </row>
    <row r="89" spans="1:16" s="48" customFormat="1">
      <c r="A89" s="38" t="s">
        <v>31</v>
      </c>
      <c r="B89" s="10" t="s">
        <v>1</v>
      </c>
      <c r="C89" s="23">
        <v>0</v>
      </c>
      <c r="D89" s="51"/>
      <c r="E89" s="51"/>
      <c r="F89" s="51"/>
      <c r="G89" s="51"/>
      <c r="H89" s="51"/>
      <c r="I89" s="51"/>
      <c r="K89" s="52"/>
      <c r="L89" s="52"/>
      <c r="M89" s="52"/>
      <c r="N89" s="52"/>
      <c r="O89" s="52"/>
      <c r="P89" s="52"/>
    </row>
    <row r="90" spans="1:16" s="48" customFormat="1">
      <c r="A90" s="11"/>
      <c r="B90" s="12" t="s">
        <v>2</v>
      </c>
      <c r="C90" s="23">
        <v>0</v>
      </c>
      <c r="D90" s="51"/>
      <c r="E90" s="51"/>
      <c r="F90" s="51"/>
      <c r="G90" s="51"/>
      <c r="H90" s="51"/>
      <c r="I90" s="51"/>
      <c r="K90" s="52"/>
      <c r="L90" s="52"/>
      <c r="M90" s="52"/>
      <c r="N90" s="52"/>
      <c r="O90" s="52"/>
      <c r="P90" s="52"/>
    </row>
    <row r="91" spans="1:16" s="48" customFormat="1">
      <c r="A91" s="30" t="s">
        <v>49</v>
      </c>
      <c r="B91" s="28" t="s">
        <v>1</v>
      </c>
      <c r="C91" s="67">
        <f>C93</f>
        <v>312</v>
      </c>
    </row>
    <row r="92" spans="1:16" s="48" customFormat="1">
      <c r="A92" s="14" t="s">
        <v>9</v>
      </c>
      <c r="B92" s="18" t="s">
        <v>2</v>
      </c>
      <c r="C92" s="67">
        <f>C94</f>
        <v>312</v>
      </c>
    </row>
    <row r="93" spans="1:16" s="48" customFormat="1">
      <c r="A93" s="589" t="s">
        <v>10</v>
      </c>
      <c r="B93" s="13" t="s">
        <v>1</v>
      </c>
      <c r="C93" s="67">
        <f>C95+C103</f>
        <v>312</v>
      </c>
    </row>
    <row r="94" spans="1:16" s="48" customFormat="1">
      <c r="A94" s="590"/>
      <c r="B94" s="12" t="s">
        <v>2</v>
      </c>
      <c r="C94" s="67">
        <f>C96+C104</f>
        <v>312</v>
      </c>
    </row>
    <row r="95" spans="1:16" s="48" customFormat="1">
      <c r="A95" s="44" t="s">
        <v>24</v>
      </c>
      <c r="B95" s="10" t="s">
        <v>1</v>
      </c>
      <c r="C95" s="67">
        <f>C97+C99+C101</f>
        <v>334</v>
      </c>
    </row>
    <row r="96" spans="1:16" s="48" customFormat="1">
      <c r="A96" s="14"/>
      <c r="B96" s="12" t="s">
        <v>2</v>
      </c>
      <c r="C96" s="67">
        <f>C98+C100+C102</f>
        <v>334</v>
      </c>
    </row>
    <row r="97" spans="1:16" s="48" customFormat="1">
      <c r="A97" s="31" t="s">
        <v>17</v>
      </c>
      <c r="B97" s="10" t="s">
        <v>1</v>
      </c>
      <c r="C97" s="67">
        <f>C129</f>
        <v>339</v>
      </c>
    </row>
    <row r="98" spans="1:16" s="48" customFormat="1">
      <c r="A98" s="311"/>
      <c r="B98" s="10" t="s">
        <v>2</v>
      </c>
      <c r="C98" s="67">
        <f>C130</f>
        <v>339</v>
      </c>
    </row>
    <row r="99" spans="1:16" s="48" customFormat="1">
      <c r="A99" s="38" t="s">
        <v>26</v>
      </c>
      <c r="B99" s="13" t="s">
        <v>1</v>
      </c>
      <c r="C99" s="67">
        <f>0</f>
        <v>0</v>
      </c>
    </row>
    <row r="100" spans="1:16" s="48" customFormat="1">
      <c r="A100" s="14"/>
      <c r="B100" s="12" t="s">
        <v>2</v>
      </c>
      <c r="C100" s="67">
        <f>C132</f>
        <v>0</v>
      </c>
      <c r="D100" s="52"/>
      <c r="E100" s="52"/>
      <c r="F100" s="52"/>
      <c r="G100" s="52"/>
      <c r="H100" s="52"/>
      <c r="I100" s="52"/>
    </row>
    <row r="101" spans="1:16" s="48" customFormat="1">
      <c r="A101" s="27" t="s">
        <v>25</v>
      </c>
      <c r="B101" s="10" t="s">
        <v>1</v>
      </c>
      <c r="C101" s="67">
        <f>C237</f>
        <v>-5</v>
      </c>
    </row>
    <row r="102" spans="1:16" s="48" customFormat="1">
      <c r="A102" s="311"/>
      <c r="B102" s="10" t="s">
        <v>2</v>
      </c>
      <c r="C102" s="67">
        <f>C238</f>
        <v>-5</v>
      </c>
    </row>
    <row r="103" spans="1:16" s="48" customFormat="1">
      <c r="A103" s="38" t="s">
        <v>31</v>
      </c>
      <c r="B103" s="13" t="s">
        <v>1</v>
      </c>
      <c r="C103" s="67">
        <f>C282</f>
        <v>-22</v>
      </c>
    </row>
    <row r="104" spans="1:16" s="48" customFormat="1">
      <c r="A104" s="11"/>
      <c r="B104" s="12" t="s">
        <v>2</v>
      </c>
      <c r="C104" s="67">
        <f>C283</f>
        <v>-22</v>
      </c>
      <c r="D104" s="52"/>
      <c r="E104" s="52"/>
      <c r="F104" s="52"/>
      <c r="G104" s="52"/>
      <c r="H104" s="52"/>
      <c r="I104" s="52"/>
    </row>
    <row r="105" spans="1:16" s="48" customFormat="1">
      <c r="A105" s="94" t="s">
        <v>34</v>
      </c>
      <c r="B105" s="17" t="s">
        <v>1</v>
      </c>
      <c r="C105" s="23">
        <f>C107</f>
        <v>143</v>
      </c>
      <c r="D105" s="51"/>
      <c r="E105" s="51"/>
      <c r="F105" s="51"/>
      <c r="G105" s="51"/>
      <c r="H105" s="51"/>
      <c r="I105" s="51"/>
      <c r="K105" s="52"/>
      <c r="L105" s="52"/>
      <c r="M105" s="52"/>
      <c r="N105" s="52"/>
      <c r="O105" s="52"/>
      <c r="P105" s="52"/>
    </row>
    <row r="106" spans="1:16" s="48" customFormat="1">
      <c r="A106" s="76" t="s">
        <v>15</v>
      </c>
      <c r="B106" s="18" t="s">
        <v>2</v>
      </c>
      <c r="C106" s="23">
        <f>C108</f>
        <v>143</v>
      </c>
      <c r="D106" s="51"/>
      <c r="E106" s="51"/>
      <c r="F106" s="51"/>
      <c r="G106" s="51"/>
      <c r="H106" s="51"/>
      <c r="I106" s="51"/>
      <c r="K106" s="52"/>
      <c r="L106" s="52"/>
      <c r="M106" s="52"/>
      <c r="N106" s="52"/>
      <c r="O106" s="52"/>
      <c r="P106" s="52"/>
    </row>
    <row r="107" spans="1:16" s="48" customFormat="1">
      <c r="A107" s="95" t="s">
        <v>23</v>
      </c>
      <c r="B107" s="17" t="s">
        <v>1</v>
      </c>
      <c r="C107" s="45">
        <f>C109+C123</f>
        <v>143</v>
      </c>
    </row>
    <row r="108" spans="1:16" s="48" customFormat="1">
      <c r="A108" s="53"/>
      <c r="B108" s="18" t="s">
        <v>2</v>
      </c>
      <c r="C108" s="45">
        <f>C110+C124</f>
        <v>143</v>
      </c>
      <c r="D108" s="52"/>
      <c r="E108" s="52"/>
      <c r="F108" s="52"/>
      <c r="G108" s="52"/>
      <c r="H108" s="52"/>
      <c r="I108" s="52"/>
    </row>
    <row r="109" spans="1:16" s="48" customFormat="1">
      <c r="A109" s="30" t="s">
        <v>22</v>
      </c>
      <c r="B109" s="28" t="s">
        <v>1</v>
      </c>
      <c r="C109" s="67">
        <f>C111</f>
        <v>-196</v>
      </c>
      <c r="D109" s="51"/>
      <c r="E109" s="51"/>
      <c r="F109" s="51"/>
      <c r="G109" s="51"/>
      <c r="H109" s="51"/>
      <c r="I109" s="51"/>
      <c r="K109" s="52"/>
      <c r="L109" s="52"/>
      <c r="M109" s="52"/>
      <c r="N109" s="52"/>
      <c r="O109" s="52"/>
      <c r="P109" s="52"/>
    </row>
    <row r="110" spans="1:16" s="48" customFormat="1">
      <c r="A110" s="27" t="s">
        <v>9</v>
      </c>
      <c r="B110" s="28" t="s">
        <v>2</v>
      </c>
      <c r="C110" s="67">
        <f>C112</f>
        <v>-196</v>
      </c>
      <c r="D110" s="51"/>
      <c r="E110" s="51"/>
      <c r="F110" s="51"/>
      <c r="G110" s="51"/>
      <c r="H110" s="51"/>
      <c r="I110" s="51"/>
      <c r="K110" s="52"/>
      <c r="L110" s="52"/>
      <c r="M110" s="52"/>
      <c r="N110" s="52"/>
      <c r="O110" s="52"/>
      <c r="P110" s="52"/>
    </row>
    <row r="111" spans="1:16" s="59" customFormat="1">
      <c r="A111" s="591" t="s">
        <v>10</v>
      </c>
      <c r="B111" s="17" t="s">
        <v>1</v>
      </c>
      <c r="C111" s="32">
        <f>C113+C121</f>
        <v>-196</v>
      </c>
    </row>
    <row r="112" spans="1:16" s="59" customFormat="1">
      <c r="A112" s="590"/>
      <c r="B112" s="96" t="s">
        <v>2</v>
      </c>
      <c r="C112" s="32">
        <f>C114+C122</f>
        <v>-196</v>
      </c>
    </row>
    <row r="113" spans="1:16" s="59" customFormat="1">
      <c r="A113" s="44" t="s">
        <v>24</v>
      </c>
      <c r="B113" s="17" t="s">
        <v>1</v>
      </c>
      <c r="C113" s="23">
        <f>C115+C117+C119</f>
        <v>-196</v>
      </c>
    </row>
    <row r="114" spans="1:16" s="59" customFormat="1">
      <c r="A114" s="14"/>
      <c r="B114" s="18" t="s">
        <v>2</v>
      </c>
      <c r="C114" s="23">
        <f>C116+C118+C120</f>
        <v>-196</v>
      </c>
    </row>
    <row r="115" spans="1:16" s="59" customFormat="1">
      <c r="A115" s="29" t="s">
        <v>17</v>
      </c>
      <c r="B115" s="28" t="s">
        <v>1</v>
      </c>
      <c r="C115" s="23">
        <f>C142+C224</f>
        <v>-196</v>
      </c>
    </row>
    <row r="116" spans="1:16" s="59" customFormat="1">
      <c r="A116" s="11"/>
      <c r="B116" s="18" t="s">
        <v>2</v>
      </c>
      <c r="C116" s="23">
        <f>C143+C225</f>
        <v>-196</v>
      </c>
    </row>
    <row r="117" spans="1:16" s="48" customFormat="1">
      <c r="A117" s="38" t="s">
        <v>26</v>
      </c>
      <c r="B117" s="17" t="s">
        <v>1</v>
      </c>
      <c r="C117" s="23">
        <v>0</v>
      </c>
    </row>
    <row r="118" spans="1:16" s="48" customFormat="1">
      <c r="A118" s="14"/>
      <c r="B118" s="18" t="s">
        <v>2</v>
      </c>
      <c r="C118" s="23">
        <v>0</v>
      </c>
    </row>
    <row r="119" spans="1:16" s="48" customFormat="1">
      <c r="A119" s="38" t="s">
        <v>25</v>
      </c>
      <c r="B119" s="28" t="s">
        <v>1</v>
      </c>
      <c r="C119" s="23">
        <f>0</f>
        <v>0</v>
      </c>
    </row>
    <row r="120" spans="1:16" s="48" customFormat="1">
      <c r="A120" s="11"/>
      <c r="B120" s="18" t="s">
        <v>2</v>
      </c>
      <c r="C120" s="23">
        <f>0</f>
        <v>0</v>
      </c>
    </row>
    <row r="121" spans="1:16" s="48" customFormat="1">
      <c r="A121" s="38" t="s">
        <v>31</v>
      </c>
      <c r="B121" s="17" t="s">
        <v>1</v>
      </c>
      <c r="C121" s="23">
        <v>0</v>
      </c>
      <c r="D121" s="51"/>
      <c r="E121" s="51"/>
      <c r="F121" s="51"/>
      <c r="G121" s="51"/>
      <c r="H121" s="51"/>
      <c r="I121" s="51"/>
      <c r="K121" s="52"/>
      <c r="L121" s="52"/>
      <c r="M121" s="52"/>
      <c r="N121" s="52"/>
      <c r="O121" s="52"/>
      <c r="P121" s="52"/>
    </row>
    <row r="122" spans="1:16" s="48" customFormat="1">
      <c r="A122" s="11"/>
      <c r="B122" s="18" t="s">
        <v>2</v>
      </c>
      <c r="C122" s="23">
        <v>0</v>
      </c>
      <c r="D122" s="51"/>
      <c r="E122" s="51"/>
      <c r="F122" s="51"/>
      <c r="G122" s="51"/>
      <c r="H122" s="51"/>
      <c r="I122" s="51"/>
      <c r="K122" s="52"/>
      <c r="L122" s="52"/>
      <c r="M122" s="52"/>
      <c r="N122" s="52"/>
      <c r="O122" s="52"/>
      <c r="P122" s="52"/>
    </row>
    <row r="123" spans="1:16" s="48" customFormat="1">
      <c r="A123" s="42" t="s">
        <v>49</v>
      </c>
      <c r="B123" s="17" t="s">
        <v>1</v>
      </c>
      <c r="C123" s="23">
        <f>C125</f>
        <v>339</v>
      </c>
      <c r="D123" s="51"/>
      <c r="E123" s="51"/>
      <c r="F123" s="51"/>
      <c r="G123" s="51"/>
      <c r="H123" s="51"/>
      <c r="I123" s="51"/>
      <c r="K123" s="52"/>
      <c r="L123" s="52"/>
      <c r="M123" s="52"/>
      <c r="N123" s="52"/>
      <c r="O123" s="52"/>
      <c r="P123" s="52"/>
    </row>
    <row r="124" spans="1:16" s="48" customFormat="1">
      <c r="A124" s="14" t="s">
        <v>9</v>
      </c>
      <c r="B124" s="18" t="s">
        <v>2</v>
      </c>
      <c r="C124" s="23">
        <f>C126</f>
        <v>339</v>
      </c>
      <c r="D124" s="51"/>
      <c r="E124" s="51"/>
      <c r="F124" s="51"/>
      <c r="G124" s="51"/>
      <c r="H124" s="51"/>
      <c r="I124" s="51"/>
      <c r="K124" s="52"/>
      <c r="L124" s="52"/>
      <c r="M124" s="52"/>
      <c r="N124" s="52"/>
      <c r="O124" s="52"/>
      <c r="P124" s="52"/>
    </row>
    <row r="125" spans="1:16" s="59" customFormat="1">
      <c r="A125" s="591" t="s">
        <v>10</v>
      </c>
      <c r="B125" s="28" t="s">
        <v>1</v>
      </c>
      <c r="C125" s="32">
        <f>C127</f>
        <v>339</v>
      </c>
    </row>
    <row r="126" spans="1:16" s="59" customFormat="1">
      <c r="A126" s="590"/>
      <c r="B126" s="96" t="s">
        <v>2</v>
      </c>
      <c r="C126" s="32">
        <f>C128</f>
        <v>339</v>
      </c>
    </row>
    <row r="127" spans="1:16" s="59" customFormat="1">
      <c r="A127" s="44" t="s">
        <v>24</v>
      </c>
      <c r="B127" s="17" t="s">
        <v>1</v>
      </c>
      <c r="C127" s="23">
        <f>C129+C131</f>
        <v>339</v>
      </c>
      <c r="D127" s="326"/>
      <c r="E127" s="326"/>
      <c r="F127" s="326"/>
      <c r="G127" s="326"/>
      <c r="H127" s="326"/>
      <c r="I127" s="326"/>
      <c r="K127" s="326"/>
      <c r="L127" s="326"/>
      <c r="M127" s="326"/>
      <c r="N127" s="326"/>
      <c r="O127" s="326"/>
      <c r="P127" s="326"/>
    </row>
    <row r="128" spans="1:16" s="59" customFormat="1">
      <c r="A128" s="14"/>
      <c r="B128" s="18" t="s">
        <v>2</v>
      </c>
      <c r="C128" s="23">
        <f>C130+C132</f>
        <v>339</v>
      </c>
      <c r="D128" s="326"/>
      <c r="E128" s="326"/>
      <c r="F128" s="326"/>
      <c r="G128" s="326"/>
      <c r="H128" s="326"/>
      <c r="I128" s="326"/>
      <c r="K128" s="326"/>
      <c r="L128" s="326"/>
      <c r="M128" s="326"/>
      <c r="N128" s="326"/>
      <c r="O128" s="326"/>
      <c r="P128" s="326"/>
    </row>
    <row r="129" spans="1:16" s="59" customFormat="1">
      <c r="A129" s="29" t="s">
        <v>17</v>
      </c>
      <c r="B129" s="28" t="s">
        <v>1</v>
      </c>
      <c r="C129" s="23">
        <f>C153+C192+C207</f>
        <v>339</v>
      </c>
    </row>
    <row r="130" spans="1:16" s="59" customFormat="1">
      <c r="A130" s="11"/>
      <c r="B130" s="18" t="s">
        <v>2</v>
      </c>
      <c r="C130" s="23">
        <f>C154+C193+C208</f>
        <v>339</v>
      </c>
    </row>
    <row r="131" spans="1:16" s="48" customFormat="1">
      <c r="A131" s="38" t="s">
        <v>26</v>
      </c>
      <c r="B131" s="17" t="s">
        <v>1</v>
      </c>
      <c r="C131" s="23">
        <v>0</v>
      </c>
      <c r="D131" s="23">
        <v>0</v>
      </c>
      <c r="E131" s="51"/>
      <c r="F131" s="51"/>
      <c r="G131" s="51"/>
      <c r="H131" s="51"/>
      <c r="I131" s="51"/>
      <c r="K131" s="52"/>
      <c r="L131" s="52"/>
      <c r="M131" s="52"/>
      <c r="N131" s="52"/>
      <c r="O131" s="52"/>
      <c r="P131" s="52"/>
    </row>
    <row r="132" spans="1:16" s="48" customFormat="1">
      <c r="A132" s="14"/>
      <c r="B132" s="18" t="s">
        <v>2</v>
      </c>
      <c r="C132" s="23">
        <v>0</v>
      </c>
      <c r="D132" s="51"/>
      <c r="E132" s="51"/>
      <c r="F132" s="51"/>
      <c r="G132" s="51"/>
      <c r="H132" s="51"/>
      <c r="I132" s="51"/>
      <c r="K132" s="52"/>
      <c r="L132" s="52"/>
      <c r="M132" s="52"/>
      <c r="N132" s="52"/>
      <c r="O132" s="52"/>
      <c r="P132" s="52"/>
    </row>
    <row r="133" spans="1:16" s="48" customFormat="1">
      <c r="A133" s="339" t="s">
        <v>19</v>
      </c>
      <c r="B133" s="340"/>
      <c r="C133" s="330"/>
      <c r="D133" s="332"/>
      <c r="E133" s="150"/>
      <c r="F133" s="332"/>
      <c r="G133" s="332"/>
      <c r="H133" s="332"/>
      <c r="I133" s="332"/>
      <c r="K133" s="52"/>
      <c r="L133" s="52"/>
      <c r="M133" s="52"/>
      <c r="N133" s="52"/>
      <c r="O133" s="52"/>
      <c r="P133" s="52"/>
    </row>
    <row r="134" spans="1:16" s="177" customFormat="1">
      <c r="A134" s="289" t="s">
        <v>15</v>
      </c>
      <c r="B134" s="341" t="s">
        <v>1</v>
      </c>
      <c r="C134" s="342">
        <f t="shared" ref="C134:C143" si="5">C136</f>
        <v>-306</v>
      </c>
      <c r="D134" s="346" t="e">
        <f t="shared" ref="D134:D135" si="6">D136</f>
        <v>#REF!</v>
      </c>
      <c r="E134" s="347"/>
      <c r="F134" s="347"/>
      <c r="G134" s="347"/>
      <c r="H134" s="347"/>
      <c r="I134" s="347"/>
      <c r="J134" s="232"/>
    </row>
    <row r="135" spans="1:16" s="177" customFormat="1">
      <c r="A135" s="178" t="s">
        <v>16</v>
      </c>
      <c r="B135" s="343" t="s">
        <v>2</v>
      </c>
      <c r="C135" s="342">
        <f t="shared" si="5"/>
        <v>-306</v>
      </c>
      <c r="D135" s="346" t="e">
        <f t="shared" si="6"/>
        <v>#REF!</v>
      </c>
      <c r="E135" s="347"/>
      <c r="F135" s="347"/>
      <c r="G135" s="347"/>
      <c r="H135" s="347"/>
      <c r="I135" s="347"/>
      <c r="J135" s="232"/>
    </row>
    <row r="136" spans="1:16" s="177" customFormat="1">
      <c r="A136" s="335" t="s">
        <v>20</v>
      </c>
      <c r="B136" s="344" t="s">
        <v>1</v>
      </c>
      <c r="C136" s="176">
        <f t="shared" si="5"/>
        <v>-306</v>
      </c>
      <c r="D136" s="192" t="e">
        <f>D138</f>
        <v>#REF!</v>
      </c>
      <c r="E136" s="196"/>
      <c r="F136" s="196"/>
      <c r="G136" s="196"/>
      <c r="H136" s="196"/>
      <c r="I136" s="196"/>
      <c r="J136" s="232"/>
    </row>
    <row r="137" spans="1:16" s="177" customFormat="1">
      <c r="A137" s="178" t="s">
        <v>21</v>
      </c>
      <c r="B137" s="179" t="s">
        <v>2</v>
      </c>
      <c r="C137" s="176">
        <f t="shared" si="5"/>
        <v>-306</v>
      </c>
      <c r="D137" s="192" t="e">
        <f>D139</f>
        <v>#REF!</v>
      </c>
      <c r="E137" s="196"/>
      <c r="F137" s="196"/>
      <c r="G137" s="196"/>
      <c r="H137" s="196"/>
      <c r="I137" s="196"/>
      <c r="J137" s="232"/>
    </row>
    <row r="138" spans="1:16" s="177" customFormat="1">
      <c r="A138" s="183" t="s">
        <v>10</v>
      </c>
      <c r="B138" s="181" t="s">
        <v>1</v>
      </c>
      <c r="C138" s="176">
        <f t="shared" si="5"/>
        <v>-306</v>
      </c>
      <c r="D138" s="192" t="e">
        <f>D140</f>
        <v>#REF!</v>
      </c>
      <c r="E138" s="196"/>
      <c r="F138" s="196"/>
      <c r="G138" s="196"/>
      <c r="H138" s="196"/>
      <c r="I138" s="196"/>
      <c r="J138" s="232"/>
    </row>
    <row r="139" spans="1:16" s="177" customFormat="1">
      <c r="A139" s="184"/>
      <c r="B139" s="179" t="s">
        <v>2</v>
      </c>
      <c r="C139" s="176">
        <f t="shared" si="5"/>
        <v>-306</v>
      </c>
      <c r="D139" s="192" t="e">
        <f>D141</f>
        <v>#REF!</v>
      </c>
      <c r="E139" s="196"/>
      <c r="F139" s="196"/>
      <c r="G139" s="196"/>
      <c r="H139" s="196"/>
      <c r="I139" s="196"/>
      <c r="J139" s="232"/>
    </row>
    <row r="140" spans="1:16" s="177" customFormat="1">
      <c r="A140" s="175" t="s">
        <v>14</v>
      </c>
      <c r="B140" s="344" t="s">
        <v>1</v>
      </c>
      <c r="C140" s="176">
        <f t="shared" si="5"/>
        <v>-306</v>
      </c>
      <c r="D140" s="192" t="e">
        <f>D142+#REF!+#REF!</f>
        <v>#REF!</v>
      </c>
      <c r="E140" s="196"/>
      <c r="F140" s="196"/>
      <c r="G140" s="196"/>
      <c r="H140" s="196"/>
      <c r="I140" s="196"/>
      <c r="J140" s="232"/>
    </row>
    <row r="141" spans="1:16" s="177" customFormat="1">
      <c r="A141" s="182"/>
      <c r="B141" s="179" t="s">
        <v>2</v>
      </c>
      <c r="C141" s="176">
        <f t="shared" si="5"/>
        <v>-306</v>
      </c>
      <c r="D141" s="192" t="e">
        <f>D143+#REF!+#REF!</f>
        <v>#REF!</v>
      </c>
      <c r="E141" s="196"/>
      <c r="F141" s="196"/>
      <c r="G141" s="196"/>
      <c r="H141" s="196"/>
      <c r="I141" s="196"/>
      <c r="J141" s="232"/>
    </row>
    <row r="142" spans="1:16" s="189" customFormat="1">
      <c r="A142" s="186" t="s">
        <v>17</v>
      </c>
      <c r="B142" s="345" t="s">
        <v>1</v>
      </c>
      <c r="C142" s="188">
        <f t="shared" si="5"/>
        <v>-306</v>
      </c>
      <c r="D142" s="193" t="e">
        <f t="shared" ref="D142" si="7">D143</f>
        <v>#REF!</v>
      </c>
      <c r="E142" s="198"/>
      <c r="F142" s="198"/>
      <c r="G142" s="198"/>
      <c r="H142" s="198"/>
      <c r="I142" s="198"/>
      <c r="J142" s="236"/>
    </row>
    <row r="143" spans="1:16" s="189" customFormat="1">
      <c r="A143" s="190"/>
      <c r="B143" s="191" t="s">
        <v>2</v>
      </c>
      <c r="C143" s="188">
        <f t="shared" si="5"/>
        <v>-306</v>
      </c>
      <c r="D143" s="193" t="e">
        <f>D159+D161+D163+#REF!+#REF!+#REF!</f>
        <v>#REF!</v>
      </c>
      <c r="E143" s="198"/>
      <c r="F143" s="198"/>
      <c r="G143" s="198"/>
      <c r="H143" s="198"/>
      <c r="I143" s="198"/>
      <c r="J143" s="236"/>
    </row>
    <row r="144" spans="1:16" s="189" customFormat="1">
      <c r="A144" s="348" t="s">
        <v>46</v>
      </c>
      <c r="B144" s="349" t="s">
        <v>1</v>
      </c>
      <c r="C144" s="206">
        <v>-306</v>
      </c>
      <c r="D144" s="193"/>
      <c r="E144" s="198"/>
      <c r="F144" s="198"/>
      <c r="G144" s="198"/>
      <c r="H144" s="198"/>
      <c r="I144" s="198"/>
      <c r="J144" s="236"/>
    </row>
    <row r="145" spans="1:10" s="189" customFormat="1">
      <c r="A145" s="190"/>
      <c r="B145" s="205" t="s">
        <v>2</v>
      </c>
      <c r="C145" s="206">
        <v>-306</v>
      </c>
      <c r="D145" s="193"/>
      <c r="E145" s="198"/>
      <c r="F145" s="198"/>
      <c r="G145" s="198"/>
      <c r="H145" s="198"/>
      <c r="I145" s="198"/>
      <c r="J145" s="236"/>
    </row>
    <row r="146" spans="1:10" s="48" customFormat="1">
      <c r="A146" s="614" t="s">
        <v>48</v>
      </c>
      <c r="B146" s="615"/>
      <c r="C146" s="595"/>
    </row>
    <row r="147" spans="1:10" s="48" customFormat="1">
      <c r="A147" s="42" t="s">
        <v>49</v>
      </c>
      <c r="B147" s="17" t="s">
        <v>1</v>
      </c>
      <c r="C147" s="50">
        <f t="shared" ref="C147:C150" si="8">C149</f>
        <v>33</v>
      </c>
      <c r="E147" s="52"/>
      <c r="F147" s="52"/>
      <c r="G147" s="52"/>
      <c r="H147" s="52"/>
      <c r="I147" s="52"/>
      <c r="J147" s="52"/>
    </row>
    <row r="148" spans="1:10" s="48" customFormat="1">
      <c r="A148" s="14" t="s">
        <v>9</v>
      </c>
      <c r="B148" s="18" t="s">
        <v>2</v>
      </c>
      <c r="C148" s="109">
        <f t="shared" si="8"/>
        <v>33</v>
      </c>
      <c r="E148" s="52"/>
      <c r="F148" s="52"/>
      <c r="G148" s="52"/>
      <c r="H148" s="52"/>
      <c r="I148" s="52"/>
      <c r="J148" s="52"/>
    </row>
    <row r="149" spans="1:10" s="48" customFormat="1">
      <c r="A149" s="87" t="s">
        <v>10</v>
      </c>
      <c r="B149" s="17" t="s">
        <v>1</v>
      </c>
      <c r="C149" s="109">
        <f t="shared" si="8"/>
        <v>33</v>
      </c>
      <c r="E149" s="52"/>
      <c r="F149" s="52"/>
      <c r="G149" s="52"/>
      <c r="H149" s="52"/>
      <c r="I149" s="52"/>
      <c r="J149" s="52"/>
    </row>
    <row r="150" spans="1:10" s="48" customFormat="1">
      <c r="A150" s="88"/>
      <c r="B150" s="18" t="s">
        <v>2</v>
      </c>
      <c r="C150" s="109">
        <f t="shared" si="8"/>
        <v>33</v>
      </c>
      <c r="E150" s="52"/>
      <c r="F150" s="52"/>
      <c r="G150" s="52"/>
      <c r="H150" s="52"/>
      <c r="I150" s="52"/>
      <c r="J150" s="52"/>
    </row>
    <row r="151" spans="1:10" s="48" customFormat="1">
      <c r="A151" s="74" t="s">
        <v>24</v>
      </c>
      <c r="B151" s="28" t="s">
        <v>1</v>
      </c>
      <c r="C151" s="23">
        <f>C153</f>
        <v>33</v>
      </c>
    </row>
    <row r="152" spans="1:10" s="48" customFormat="1">
      <c r="A152" s="27"/>
      <c r="B152" s="18" t="s">
        <v>2</v>
      </c>
      <c r="C152" s="23">
        <f>C154</f>
        <v>33</v>
      </c>
    </row>
    <row r="153" spans="1:10" s="48" customFormat="1">
      <c r="A153" s="132" t="s">
        <v>17</v>
      </c>
      <c r="B153" s="17" t="s">
        <v>1</v>
      </c>
      <c r="C153" s="50">
        <f>C155+C161+C165</f>
        <v>33</v>
      </c>
      <c r="E153" s="52"/>
      <c r="F153" s="52"/>
      <c r="G153" s="52"/>
      <c r="H153" s="52"/>
      <c r="I153" s="52"/>
      <c r="J153" s="52"/>
    </row>
    <row r="154" spans="1:10" s="48" customFormat="1">
      <c r="A154" s="11"/>
      <c r="B154" s="18" t="s">
        <v>2</v>
      </c>
      <c r="C154" s="50">
        <f>C156+C162+C166</f>
        <v>33</v>
      </c>
      <c r="E154" s="52"/>
      <c r="F154" s="52"/>
      <c r="G154" s="52"/>
      <c r="H154" s="52"/>
      <c r="I154" s="52"/>
      <c r="J154" s="52"/>
    </row>
    <row r="155" spans="1:10" s="48" customFormat="1" ht="14.25">
      <c r="A155" s="325" t="s">
        <v>225</v>
      </c>
      <c r="B155" s="17" t="s">
        <v>1</v>
      </c>
      <c r="C155" s="109">
        <f>C157+C159</f>
        <v>31</v>
      </c>
      <c r="E155" s="52"/>
      <c r="F155" s="52"/>
      <c r="G155" s="52"/>
      <c r="H155" s="52"/>
      <c r="I155" s="52"/>
      <c r="J155" s="52"/>
    </row>
    <row r="156" spans="1:10" s="48" customFormat="1">
      <c r="A156" s="46"/>
      <c r="B156" s="18" t="s">
        <v>2</v>
      </c>
      <c r="C156" s="109">
        <f>C158+C160</f>
        <v>31</v>
      </c>
      <c r="E156" s="52"/>
      <c r="F156" s="52"/>
      <c r="G156" s="52"/>
      <c r="H156" s="52"/>
      <c r="I156" s="52"/>
      <c r="J156" s="52"/>
    </row>
    <row r="157" spans="1:10" s="48" customFormat="1" ht="15.75">
      <c r="A157" s="301" t="s">
        <v>221</v>
      </c>
      <c r="B157" s="28" t="s">
        <v>1</v>
      </c>
      <c r="C157" s="23">
        <v>12</v>
      </c>
    </row>
    <row r="158" spans="1:10" s="48" customFormat="1">
      <c r="A158" s="324"/>
      <c r="B158" s="18" t="s">
        <v>2</v>
      </c>
      <c r="C158" s="23">
        <v>12</v>
      </c>
    </row>
    <row r="159" spans="1:10" s="48" customFormat="1" ht="15.75">
      <c r="A159" s="301" t="s">
        <v>222</v>
      </c>
      <c r="B159" s="17" t="s">
        <v>1</v>
      </c>
      <c r="C159" s="50">
        <v>19</v>
      </c>
      <c r="E159" s="52"/>
      <c r="F159" s="52"/>
      <c r="G159" s="52"/>
      <c r="H159" s="52"/>
      <c r="I159" s="52"/>
      <c r="J159" s="52"/>
    </row>
    <row r="160" spans="1:10" s="48" customFormat="1">
      <c r="A160" s="46"/>
      <c r="B160" s="18" t="s">
        <v>2</v>
      </c>
      <c r="C160" s="50">
        <v>19</v>
      </c>
      <c r="E160" s="52"/>
      <c r="F160" s="52"/>
      <c r="G160" s="52"/>
      <c r="H160" s="52"/>
      <c r="I160" s="52"/>
      <c r="J160" s="52"/>
    </row>
    <row r="161" spans="1:10" s="48" customFormat="1" ht="15.75">
      <c r="A161" s="301" t="s">
        <v>77</v>
      </c>
      <c r="B161" s="17" t="s">
        <v>1</v>
      </c>
      <c r="C161" s="109">
        <f>C163</f>
        <v>2</v>
      </c>
      <c r="E161" s="52"/>
      <c r="F161" s="52"/>
      <c r="G161" s="52"/>
      <c r="H161" s="52"/>
      <c r="I161" s="52"/>
      <c r="J161" s="52"/>
    </row>
    <row r="162" spans="1:10" s="48" customFormat="1">
      <c r="A162" s="46"/>
      <c r="B162" s="18" t="s">
        <v>2</v>
      </c>
      <c r="C162" s="109">
        <f>C164</f>
        <v>2</v>
      </c>
      <c r="E162" s="52"/>
      <c r="F162" s="52"/>
      <c r="G162" s="52"/>
      <c r="H162" s="52"/>
      <c r="I162" s="52"/>
      <c r="J162" s="52"/>
    </row>
    <row r="163" spans="1:10" s="48" customFormat="1" ht="15.75">
      <c r="A163" s="301" t="s">
        <v>226</v>
      </c>
      <c r="B163" s="17" t="s">
        <v>1</v>
      </c>
      <c r="C163" s="109">
        <v>2</v>
      </c>
      <c r="E163" s="52"/>
      <c r="F163" s="52"/>
      <c r="G163" s="52"/>
      <c r="H163" s="52"/>
      <c r="I163" s="52"/>
      <c r="J163" s="52"/>
    </row>
    <row r="164" spans="1:10" s="48" customFormat="1">
      <c r="A164" s="46"/>
      <c r="B164" s="18" t="s">
        <v>2</v>
      </c>
      <c r="C164" s="109">
        <v>2</v>
      </c>
      <c r="E164" s="52"/>
      <c r="F164" s="52"/>
      <c r="G164" s="52"/>
      <c r="H164" s="52"/>
      <c r="I164" s="52"/>
      <c r="J164" s="52"/>
    </row>
    <row r="165" spans="1:10" s="48" customFormat="1">
      <c r="A165" s="152" t="s">
        <v>230</v>
      </c>
      <c r="B165" s="17" t="s">
        <v>1</v>
      </c>
      <c r="C165" s="109">
        <f>C167+C169+C171+C173+C175+C177+C179+C181</f>
        <v>0</v>
      </c>
      <c r="E165" s="52"/>
      <c r="F165" s="52"/>
      <c r="G165" s="52"/>
      <c r="H165" s="52"/>
      <c r="I165" s="52"/>
      <c r="J165" s="52"/>
    </row>
    <row r="166" spans="1:10" s="48" customFormat="1">
      <c r="A166" s="46"/>
      <c r="B166" s="18" t="s">
        <v>2</v>
      </c>
      <c r="C166" s="109">
        <f>C168+C170+C172+C174+C176+C178+C180+C182</f>
        <v>0</v>
      </c>
      <c r="E166" s="52"/>
      <c r="F166" s="52"/>
      <c r="G166" s="52"/>
      <c r="H166" s="52"/>
      <c r="I166" s="52"/>
      <c r="J166" s="52"/>
    </row>
    <row r="167" spans="1:10" s="89" customFormat="1">
      <c r="A167" s="31" t="s">
        <v>231</v>
      </c>
      <c r="B167" s="28" t="s">
        <v>1</v>
      </c>
      <c r="C167" s="50">
        <v>-21</v>
      </c>
    </row>
    <row r="168" spans="1:10" s="89" customFormat="1">
      <c r="A168" s="31"/>
      <c r="B168" s="18" t="s">
        <v>2</v>
      </c>
      <c r="C168" s="50">
        <v>-21</v>
      </c>
    </row>
    <row r="169" spans="1:10" s="89" customFormat="1" ht="15.75">
      <c r="A169" s="316" t="s">
        <v>232</v>
      </c>
      <c r="B169" s="17" t="s">
        <v>1</v>
      </c>
      <c r="C169" s="50">
        <v>15</v>
      </c>
      <c r="E169" s="90"/>
      <c r="F169" s="90"/>
      <c r="G169" s="90"/>
      <c r="H169" s="90"/>
      <c r="I169" s="90"/>
      <c r="J169" s="90"/>
    </row>
    <row r="170" spans="1:10" s="89" customFormat="1">
      <c r="A170" s="46"/>
      <c r="B170" s="18" t="s">
        <v>2</v>
      </c>
      <c r="C170" s="50">
        <v>15</v>
      </c>
      <c r="E170" s="90"/>
      <c r="F170" s="90"/>
      <c r="G170" s="90"/>
      <c r="H170" s="90"/>
      <c r="I170" s="90"/>
      <c r="J170" s="90"/>
    </row>
    <row r="171" spans="1:10" s="89" customFormat="1">
      <c r="A171" s="55" t="s">
        <v>233</v>
      </c>
      <c r="B171" s="17" t="s">
        <v>1</v>
      </c>
      <c r="C171" s="109">
        <v>-8</v>
      </c>
      <c r="E171" s="90"/>
      <c r="F171" s="90"/>
      <c r="G171" s="90"/>
      <c r="H171" s="90"/>
      <c r="I171" s="90"/>
      <c r="J171" s="90"/>
    </row>
    <row r="172" spans="1:10" s="89" customFormat="1">
      <c r="A172" s="46"/>
      <c r="B172" s="18" t="s">
        <v>2</v>
      </c>
      <c r="C172" s="109">
        <v>-8</v>
      </c>
      <c r="E172" s="90"/>
      <c r="F172" s="90"/>
      <c r="G172" s="90"/>
      <c r="H172" s="90"/>
      <c r="I172" s="90"/>
      <c r="J172" s="90"/>
    </row>
    <row r="173" spans="1:10" s="89" customFormat="1">
      <c r="A173" s="31" t="s">
        <v>234</v>
      </c>
      <c r="B173" s="28" t="s">
        <v>1</v>
      </c>
      <c r="C173" s="50">
        <v>14</v>
      </c>
    </row>
    <row r="174" spans="1:10" s="89" customFormat="1">
      <c r="A174" s="31"/>
      <c r="B174" s="18" t="s">
        <v>2</v>
      </c>
      <c r="C174" s="50">
        <v>14</v>
      </c>
    </row>
    <row r="175" spans="1:10" s="89" customFormat="1" ht="15.75">
      <c r="A175" s="316" t="s">
        <v>57</v>
      </c>
      <c r="B175" s="17" t="s">
        <v>1</v>
      </c>
      <c r="C175" s="50">
        <v>-15</v>
      </c>
      <c r="E175" s="90"/>
      <c r="F175" s="90"/>
      <c r="G175" s="90"/>
      <c r="H175" s="90"/>
      <c r="I175" s="90"/>
      <c r="J175" s="90"/>
    </row>
    <row r="176" spans="1:10" s="89" customFormat="1">
      <c r="A176" s="46"/>
      <c r="B176" s="18" t="s">
        <v>2</v>
      </c>
      <c r="C176" s="50">
        <v>-15</v>
      </c>
      <c r="E176" s="90"/>
      <c r="F176" s="90"/>
      <c r="G176" s="90"/>
      <c r="H176" s="90"/>
      <c r="I176" s="90"/>
      <c r="J176" s="90"/>
    </row>
    <row r="177" spans="1:10" s="89" customFormat="1">
      <c r="A177" s="55" t="s">
        <v>235</v>
      </c>
      <c r="B177" s="17" t="s">
        <v>1</v>
      </c>
      <c r="C177" s="109">
        <v>-18</v>
      </c>
      <c r="E177" s="90"/>
      <c r="F177" s="90"/>
      <c r="G177" s="90"/>
      <c r="H177" s="90"/>
      <c r="I177" s="90"/>
      <c r="J177" s="90"/>
    </row>
    <row r="178" spans="1:10" s="89" customFormat="1">
      <c r="A178" s="46"/>
      <c r="B178" s="18" t="s">
        <v>2</v>
      </c>
      <c r="C178" s="109">
        <v>-18</v>
      </c>
      <c r="E178" s="90"/>
      <c r="F178" s="90"/>
      <c r="G178" s="90"/>
      <c r="H178" s="90"/>
      <c r="I178" s="90"/>
      <c r="J178" s="90"/>
    </row>
    <row r="179" spans="1:10" s="89" customFormat="1">
      <c r="A179" s="31" t="s">
        <v>236</v>
      </c>
      <c r="B179" s="28" t="s">
        <v>1</v>
      </c>
      <c r="C179" s="50">
        <v>25</v>
      </c>
    </row>
    <row r="180" spans="1:10" s="89" customFormat="1">
      <c r="A180" s="31"/>
      <c r="B180" s="18" t="s">
        <v>2</v>
      </c>
      <c r="C180" s="50">
        <v>25</v>
      </c>
    </row>
    <row r="181" spans="1:10" s="89" customFormat="1" ht="15.75">
      <c r="A181" s="316" t="s">
        <v>237</v>
      </c>
      <c r="B181" s="17" t="s">
        <v>1</v>
      </c>
      <c r="C181" s="50">
        <v>8</v>
      </c>
      <c r="E181" s="90"/>
      <c r="F181" s="90"/>
      <c r="G181" s="90"/>
      <c r="H181" s="90"/>
      <c r="I181" s="90"/>
      <c r="J181" s="90"/>
    </row>
    <row r="182" spans="1:10" s="89" customFormat="1">
      <c r="A182" s="46"/>
      <c r="B182" s="18" t="s">
        <v>2</v>
      </c>
      <c r="C182" s="50">
        <v>8</v>
      </c>
      <c r="E182" s="90"/>
      <c r="F182" s="90"/>
      <c r="G182" s="90"/>
      <c r="H182" s="90"/>
      <c r="I182" s="90"/>
      <c r="J182" s="90"/>
    </row>
    <row r="183" spans="1:10" s="89" customFormat="1">
      <c r="A183" s="352" t="s">
        <v>243</v>
      </c>
      <c r="B183" s="172"/>
      <c r="C183" s="173"/>
      <c r="D183" s="356"/>
      <c r="E183" s="350"/>
      <c r="F183" s="356"/>
      <c r="G183" s="356"/>
      <c r="H183" s="356"/>
      <c r="I183" s="356"/>
      <c r="J183" s="90"/>
    </row>
    <row r="184" spans="1:10" s="48" customFormat="1">
      <c r="A184" s="29" t="s">
        <v>15</v>
      </c>
      <c r="B184" s="17" t="s">
        <v>1</v>
      </c>
      <c r="C184" s="50">
        <f t="shared" ref="C184:C193" si="9">C186</f>
        <v>306</v>
      </c>
      <c r="E184" s="52"/>
      <c r="F184" s="52"/>
      <c r="G184" s="52"/>
      <c r="H184" s="52"/>
      <c r="I184" s="52"/>
      <c r="J184" s="52"/>
    </row>
    <row r="185" spans="1:10" s="48" customFormat="1">
      <c r="A185" s="26" t="s">
        <v>16</v>
      </c>
      <c r="B185" s="18" t="s">
        <v>2</v>
      </c>
      <c r="C185" s="50">
        <f t="shared" si="9"/>
        <v>306</v>
      </c>
      <c r="E185" s="52"/>
      <c r="F185" s="52"/>
      <c r="G185" s="52"/>
      <c r="H185" s="52"/>
      <c r="I185" s="52"/>
      <c r="J185" s="52"/>
    </row>
    <row r="186" spans="1:10" s="48" customFormat="1">
      <c r="A186" s="151" t="s">
        <v>167</v>
      </c>
      <c r="B186" s="17" t="s">
        <v>1</v>
      </c>
      <c r="C186" s="50">
        <f t="shared" si="9"/>
        <v>306</v>
      </c>
      <c r="E186" s="52"/>
      <c r="F186" s="52"/>
      <c r="G186" s="52"/>
      <c r="H186" s="52"/>
      <c r="I186" s="52"/>
      <c r="J186" s="52"/>
    </row>
    <row r="187" spans="1:10" s="48" customFormat="1">
      <c r="A187" s="26" t="s">
        <v>95</v>
      </c>
      <c r="B187" s="18" t="s">
        <v>2</v>
      </c>
      <c r="C187" s="50">
        <f t="shared" si="9"/>
        <v>306</v>
      </c>
      <c r="E187" s="52"/>
      <c r="F187" s="52"/>
      <c r="G187" s="52"/>
      <c r="H187" s="52"/>
      <c r="I187" s="52"/>
      <c r="J187" s="52"/>
    </row>
    <row r="188" spans="1:10" s="48" customFormat="1">
      <c r="A188" s="16" t="s">
        <v>10</v>
      </c>
      <c r="B188" s="17" t="s">
        <v>1</v>
      </c>
      <c r="C188" s="50">
        <f t="shared" si="9"/>
        <v>306</v>
      </c>
      <c r="E188" s="52"/>
      <c r="F188" s="52"/>
      <c r="G188" s="52"/>
      <c r="H188" s="52"/>
      <c r="I188" s="52"/>
      <c r="J188" s="52"/>
    </row>
    <row r="189" spans="1:10" s="48" customFormat="1">
      <c r="A189" s="15"/>
      <c r="B189" s="18" t="s">
        <v>2</v>
      </c>
      <c r="C189" s="50">
        <f t="shared" si="9"/>
        <v>306</v>
      </c>
      <c r="E189" s="52"/>
      <c r="F189" s="52"/>
      <c r="G189" s="52"/>
      <c r="H189" s="52"/>
      <c r="I189" s="52"/>
      <c r="J189" s="52"/>
    </row>
    <row r="190" spans="1:10" s="48" customFormat="1">
      <c r="A190" s="25" t="s">
        <v>14</v>
      </c>
      <c r="B190" s="17" t="s">
        <v>1</v>
      </c>
      <c r="C190" s="50">
        <f t="shared" si="9"/>
        <v>306</v>
      </c>
      <c r="E190" s="52"/>
      <c r="F190" s="52"/>
      <c r="G190" s="52"/>
      <c r="H190" s="52"/>
      <c r="I190" s="52"/>
      <c r="J190" s="52"/>
    </row>
    <row r="191" spans="1:10" s="48" customFormat="1">
      <c r="A191" s="11"/>
      <c r="B191" s="18" t="s">
        <v>2</v>
      </c>
      <c r="C191" s="50">
        <f t="shared" si="9"/>
        <v>306</v>
      </c>
      <c r="E191" s="52"/>
      <c r="F191" s="52"/>
      <c r="G191" s="52"/>
      <c r="H191" s="52"/>
      <c r="I191" s="52"/>
      <c r="J191" s="52"/>
    </row>
    <row r="192" spans="1:10" s="48" customFormat="1">
      <c r="A192" s="132" t="s">
        <v>17</v>
      </c>
      <c r="B192" s="17" t="s">
        <v>1</v>
      </c>
      <c r="C192" s="50">
        <f t="shared" si="9"/>
        <v>306</v>
      </c>
      <c r="E192" s="52"/>
      <c r="F192" s="52"/>
      <c r="G192" s="52"/>
      <c r="H192" s="52"/>
      <c r="I192" s="52"/>
      <c r="J192" s="52"/>
    </row>
    <row r="193" spans="1:10" s="48" customFormat="1">
      <c r="A193" s="26"/>
      <c r="B193" s="18" t="s">
        <v>2</v>
      </c>
      <c r="C193" s="50">
        <f t="shared" si="9"/>
        <v>306</v>
      </c>
      <c r="E193" s="52"/>
      <c r="F193" s="52"/>
      <c r="G193" s="52"/>
      <c r="H193" s="52"/>
      <c r="I193" s="52"/>
      <c r="J193" s="52"/>
    </row>
    <row r="194" spans="1:10" s="48" customFormat="1">
      <c r="A194" s="162" t="s">
        <v>244</v>
      </c>
      <c r="B194" s="17" t="s">
        <v>1</v>
      </c>
      <c r="C194" s="50">
        <f>C196+C198</f>
        <v>306</v>
      </c>
      <c r="E194" s="52"/>
      <c r="F194" s="52"/>
      <c r="G194" s="52"/>
      <c r="H194" s="52"/>
      <c r="I194" s="52"/>
      <c r="J194" s="52"/>
    </row>
    <row r="195" spans="1:10" s="48" customFormat="1">
      <c r="A195" s="26"/>
      <c r="B195" s="18" t="s">
        <v>2</v>
      </c>
      <c r="C195" s="50">
        <f>C197+C199</f>
        <v>306</v>
      </c>
      <c r="E195" s="52"/>
      <c r="F195" s="52"/>
      <c r="G195" s="52"/>
      <c r="H195" s="52"/>
      <c r="I195" s="52"/>
      <c r="J195" s="52"/>
    </row>
    <row r="196" spans="1:10" s="48" customFormat="1">
      <c r="A196" s="29" t="s">
        <v>245</v>
      </c>
      <c r="B196" s="17" t="s">
        <v>1</v>
      </c>
      <c r="C196" s="50">
        <v>81</v>
      </c>
      <c r="E196" s="52"/>
      <c r="F196" s="52"/>
      <c r="G196" s="52"/>
      <c r="H196" s="52"/>
      <c r="I196" s="52"/>
      <c r="J196" s="52"/>
    </row>
    <row r="197" spans="1:10" s="48" customFormat="1">
      <c r="A197" s="26"/>
      <c r="B197" s="18" t="s">
        <v>2</v>
      </c>
      <c r="C197" s="50">
        <v>81</v>
      </c>
      <c r="E197" s="52"/>
      <c r="F197" s="52"/>
      <c r="G197" s="52"/>
      <c r="H197" s="52"/>
      <c r="I197" s="52"/>
      <c r="J197" s="52"/>
    </row>
    <row r="198" spans="1:10" s="48" customFormat="1">
      <c r="A198" s="29" t="s">
        <v>246</v>
      </c>
      <c r="B198" s="17" t="s">
        <v>1</v>
      </c>
      <c r="C198" s="50">
        <v>225</v>
      </c>
      <c r="E198" s="52"/>
      <c r="F198" s="52"/>
      <c r="G198" s="52"/>
      <c r="H198" s="52"/>
      <c r="I198" s="52"/>
      <c r="J198" s="52"/>
    </row>
    <row r="199" spans="1:10" s="48" customFormat="1">
      <c r="A199" s="26"/>
      <c r="B199" s="18" t="s">
        <v>2</v>
      </c>
      <c r="C199" s="50">
        <v>225</v>
      </c>
      <c r="E199" s="52"/>
      <c r="F199" s="52"/>
      <c r="G199" s="52"/>
      <c r="H199" s="52"/>
      <c r="I199" s="52"/>
      <c r="J199" s="52"/>
    </row>
    <row r="200" spans="1:10" s="48" customFormat="1">
      <c r="A200" s="354" t="s">
        <v>94</v>
      </c>
      <c r="B200" s="357"/>
      <c r="C200" s="358"/>
      <c r="E200" s="52"/>
      <c r="F200" s="52"/>
      <c r="G200" s="52"/>
      <c r="H200" s="52"/>
      <c r="I200" s="52"/>
      <c r="J200" s="52"/>
    </row>
    <row r="201" spans="1:10" s="48" customFormat="1">
      <c r="A201" s="313" t="s">
        <v>167</v>
      </c>
      <c r="B201" s="17" t="s">
        <v>1</v>
      </c>
      <c r="C201" s="50">
        <f t="shared" ref="C201:C208" si="10">C203</f>
        <v>0</v>
      </c>
      <c r="E201" s="52"/>
      <c r="F201" s="52"/>
      <c r="G201" s="52"/>
      <c r="H201" s="52"/>
      <c r="I201" s="52"/>
      <c r="J201" s="52"/>
    </row>
    <row r="202" spans="1:10" s="48" customFormat="1">
      <c r="A202" s="11" t="s">
        <v>21</v>
      </c>
      <c r="B202" s="18" t="s">
        <v>2</v>
      </c>
      <c r="C202" s="50">
        <f t="shared" si="10"/>
        <v>0</v>
      </c>
      <c r="E202" s="52"/>
      <c r="F202" s="52"/>
      <c r="G202" s="52"/>
      <c r="H202" s="52"/>
      <c r="I202" s="52"/>
      <c r="J202" s="52"/>
    </row>
    <row r="203" spans="1:10" s="48" customFormat="1">
      <c r="A203" s="16" t="s">
        <v>10</v>
      </c>
      <c r="B203" s="17" t="s">
        <v>1</v>
      </c>
      <c r="C203" s="109">
        <f t="shared" si="10"/>
        <v>0</v>
      </c>
      <c r="E203" s="52"/>
      <c r="F203" s="52"/>
      <c r="G203" s="52"/>
      <c r="H203" s="52"/>
      <c r="I203" s="52"/>
      <c r="J203" s="52"/>
    </row>
    <row r="204" spans="1:10" s="48" customFormat="1">
      <c r="A204" s="15"/>
      <c r="B204" s="18" t="s">
        <v>2</v>
      </c>
      <c r="C204" s="109">
        <f t="shared" si="10"/>
        <v>0</v>
      </c>
      <c r="E204" s="52"/>
      <c r="F204" s="52"/>
      <c r="G204" s="52"/>
      <c r="H204" s="52"/>
      <c r="I204" s="52"/>
      <c r="J204" s="52"/>
    </row>
    <row r="205" spans="1:10" s="48" customFormat="1">
      <c r="A205" s="25" t="s">
        <v>14</v>
      </c>
      <c r="B205" s="17" t="s">
        <v>1</v>
      </c>
      <c r="C205" s="50">
        <f t="shared" si="10"/>
        <v>0</v>
      </c>
      <c r="E205" s="52"/>
      <c r="F205" s="52"/>
      <c r="G205" s="52"/>
      <c r="H205" s="52"/>
      <c r="I205" s="52"/>
      <c r="J205" s="52"/>
    </row>
    <row r="206" spans="1:10" s="48" customFormat="1">
      <c r="A206" s="11"/>
      <c r="B206" s="18" t="s">
        <v>2</v>
      </c>
      <c r="C206" s="50">
        <f t="shared" si="10"/>
        <v>0</v>
      </c>
      <c r="E206" s="52"/>
      <c r="F206" s="52"/>
      <c r="G206" s="52"/>
      <c r="H206" s="52"/>
      <c r="I206" s="52"/>
      <c r="J206" s="52"/>
    </row>
    <row r="207" spans="1:10" s="48" customFormat="1">
      <c r="A207" s="132" t="s">
        <v>17</v>
      </c>
      <c r="B207" s="17" t="s">
        <v>1</v>
      </c>
      <c r="C207" s="50">
        <f t="shared" si="10"/>
        <v>0</v>
      </c>
      <c r="E207" s="52"/>
      <c r="F207" s="52"/>
      <c r="G207" s="52"/>
      <c r="H207" s="52"/>
      <c r="I207" s="52"/>
      <c r="J207" s="52"/>
    </row>
    <row r="208" spans="1:10" s="48" customFormat="1">
      <c r="A208" s="26"/>
      <c r="B208" s="18" t="s">
        <v>2</v>
      </c>
      <c r="C208" s="50">
        <f t="shared" si="10"/>
        <v>0</v>
      </c>
      <c r="E208" s="52"/>
      <c r="F208" s="52"/>
      <c r="G208" s="52"/>
      <c r="H208" s="52"/>
      <c r="I208" s="52"/>
      <c r="J208" s="52"/>
    </row>
    <row r="209" spans="1:10" s="48" customFormat="1">
      <c r="A209" s="312" t="s">
        <v>227</v>
      </c>
      <c r="B209" s="17" t="s">
        <v>1</v>
      </c>
      <c r="C209" s="50">
        <f>C211+C213</f>
        <v>0</v>
      </c>
      <c r="E209" s="52"/>
      <c r="F209" s="52"/>
      <c r="G209" s="52"/>
      <c r="H209" s="52"/>
      <c r="I209" s="52"/>
      <c r="J209" s="52"/>
    </row>
    <row r="210" spans="1:10" s="48" customFormat="1">
      <c r="A210" s="88"/>
      <c r="B210" s="18" t="s">
        <v>2</v>
      </c>
      <c r="C210" s="50">
        <f>C212+C214</f>
        <v>0</v>
      </c>
      <c r="E210" s="52"/>
      <c r="F210" s="52"/>
      <c r="G210" s="52"/>
      <c r="H210" s="52"/>
      <c r="I210" s="52"/>
      <c r="J210" s="52"/>
    </row>
    <row r="211" spans="1:10" s="48" customFormat="1">
      <c r="A211" s="314" t="s">
        <v>228</v>
      </c>
      <c r="B211" s="28" t="s">
        <v>1</v>
      </c>
      <c r="C211" s="23">
        <v>-28</v>
      </c>
    </row>
    <row r="212" spans="1:10" s="48" customFormat="1">
      <c r="A212" s="145"/>
      <c r="B212" s="18" t="s">
        <v>2</v>
      </c>
      <c r="C212" s="23">
        <v>-28</v>
      </c>
    </row>
    <row r="213" spans="1:10" s="48" customFormat="1">
      <c r="A213" s="55" t="s">
        <v>229</v>
      </c>
      <c r="B213" s="17" t="s">
        <v>1</v>
      </c>
      <c r="C213" s="50">
        <v>28</v>
      </c>
      <c r="E213" s="52"/>
      <c r="F213" s="52"/>
      <c r="G213" s="52"/>
      <c r="H213" s="52"/>
      <c r="I213" s="52"/>
      <c r="J213" s="52"/>
    </row>
    <row r="214" spans="1:10" s="48" customFormat="1">
      <c r="A214" s="88"/>
      <c r="B214" s="18" t="s">
        <v>2</v>
      </c>
      <c r="C214" s="50">
        <v>28</v>
      </c>
      <c r="E214" s="52"/>
      <c r="F214" s="52"/>
      <c r="G214" s="52"/>
      <c r="H214" s="52"/>
      <c r="I214" s="52"/>
      <c r="J214" s="52"/>
    </row>
    <row r="215" spans="1:10" s="48" customFormat="1">
      <c r="A215" s="352" t="s">
        <v>37</v>
      </c>
      <c r="B215" s="172"/>
      <c r="C215" s="173"/>
      <c r="D215" s="356"/>
      <c r="E215" s="350"/>
      <c r="F215" s="356"/>
      <c r="G215" s="356"/>
      <c r="H215" s="356"/>
      <c r="I215" s="356"/>
      <c r="J215" s="52"/>
    </row>
    <row r="216" spans="1:10" s="48" customFormat="1">
      <c r="A216" s="24" t="s">
        <v>15</v>
      </c>
      <c r="B216" s="28" t="s">
        <v>1</v>
      </c>
      <c r="C216" s="67">
        <f t="shared" ref="C216:C225" si="11">C218</f>
        <v>110</v>
      </c>
    </row>
    <row r="217" spans="1:10" s="48" customFormat="1">
      <c r="A217" s="24" t="s">
        <v>16</v>
      </c>
      <c r="B217" s="18" t="s">
        <v>2</v>
      </c>
      <c r="C217" s="67">
        <f t="shared" si="11"/>
        <v>110</v>
      </c>
    </row>
    <row r="218" spans="1:10" s="48" customFormat="1">
      <c r="A218" s="151" t="s">
        <v>100</v>
      </c>
      <c r="B218" s="17" t="s">
        <v>1</v>
      </c>
      <c r="C218" s="50">
        <f t="shared" si="11"/>
        <v>110</v>
      </c>
      <c r="E218" s="52"/>
      <c r="F218" s="52"/>
      <c r="G218" s="52"/>
      <c r="H218" s="52"/>
      <c r="I218" s="52"/>
      <c r="J218" s="52"/>
    </row>
    <row r="219" spans="1:10" s="48" customFormat="1">
      <c r="A219" s="26" t="s">
        <v>101</v>
      </c>
      <c r="B219" s="18" t="s">
        <v>2</v>
      </c>
      <c r="C219" s="50">
        <f t="shared" si="11"/>
        <v>110</v>
      </c>
      <c r="E219" s="52"/>
      <c r="F219" s="52"/>
      <c r="G219" s="52"/>
      <c r="H219" s="52"/>
      <c r="I219" s="52"/>
      <c r="J219" s="52"/>
    </row>
    <row r="220" spans="1:10" s="48" customFormat="1">
      <c r="A220" s="16" t="s">
        <v>10</v>
      </c>
      <c r="B220" s="17" t="s">
        <v>1</v>
      </c>
      <c r="C220" s="50">
        <f t="shared" si="11"/>
        <v>110</v>
      </c>
      <c r="E220" s="52"/>
      <c r="F220" s="52"/>
      <c r="G220" s="52"/>
      <c r="H220" s="52"/>
      <c r="I220" s="52"/>
      <c r="J220" s="52"/>
    </row>
    <row r="221" spans="1:10" s="48" customFormat="1">
      <c r="A221" s="15"/>
      <c r="B221" s="18" t="s">
        <v>2</v>
      </c>
      <c r="C221" s="50">
        <f t="shared" si="11"/>
        <v>110</v>
      </c>
      <c r="E221" s="52"/>
      <c r="F221" s="52"/>
      <c r="G221" s="52"/>
      <c r="H221" s="52"/>
      <c r="I221" s="52"/>
      <c r="J221" s="52"/>
    </row>
    <row r="222" spans="1:10" s="48" customFormat="1">
      <c r="A222" s="25" t="s">
        <v>14</v>
      </c>
      <c r="B222" s="17" t="s">
        <v>1</v>
      </c>
      <c r="C222" s="50">
        <f t="shared" si="11"/>
        <v>110</v>
      </c>
      <c r="E222" s="52"/>
      <c r="F222" s="52"/>
      <c r="G222" s="52"/>
      <c r="H222" s="52"/>
      <c r="I222" s="52"/>
      <c r="J222" s="52"/>
    </row>
    <row r="223" spans="1:10" s="48" customFormat="1">
      <c r="A223" s="11"/>
      <c r="B223" s="18" t="s">
        <v>2</v>
      </c>
      <c r="C223" s="50">
        <f t="shared" si="11"/>
        <v>110</v>
      </c>
      <c r="E223" s="52"/>
      <c r="F223" s="52"/>
      <c r="G223" s="52"/>
      <c r="H223" s="52"/>
      <c r="I223" s="52"/>
      <c r="J223" s="52"/>
    </row>
    <row r="224" spans="1:10" s="48" customFormat="1">
      <c r="A224" s="162" t="s">
        <v>17</v>
      </c>
      <c r="B224" s="17" t="s">
        <v>1</v>
      </c>
      <c r="C224" s="109">
        <f t="shared" si="11"/>
        <v>110</v>
      </c>
      <c r="E224" s="52"/>
      <c r="F224" s="52"/>
      <c r="G224" s="52"/>
      <c r="H224" s="52"/>
      <c r="I224" s="52"/>
      <c r="J224" s="52"/>
    </row>
    <row r="225" spans="1:16" s="48" customFormat="1">
      <c r="A225" s="124"/>
      <c r="B225" s="18" t="s">
        <v>2</v>
      </c>
      <c r="C225" s="109">
        <f t="shared" si="11"/>
        <v>110</v>
      </c>
      <c r="E225" s="52"/>
      <c r="F225" s="52"/>
      <c r="G225" s="52"/>
      <c r="H225" s="52"/>
      <c r="I225" s="52"/>
      <c r="J225" s="52"/>
    </row>
    <row r="226" spans="1:16" s="48" customFormat="1">
      <c r="A226" s="25" t="s">
        <v>247</v>
      </c>
      <c r="B226" s="17" t="s">
        <v>1</v>
      </c>
      <c r="C226" s="50">
        <v>110</v>
      </c>
      <c r="E226" s="52"/>
      <c r="F226" s="52"/>
      <c r="G226" s="52"/>
      <c r="H226" s="52"/>
      <c r="I226" s="52"/>
      <c r="J226" s="52"/>
    </row>
    <row r="227" spans="1:16" s="48" customFormat="1">
      <c r="A227" s="11"/>
      <c r="B227" s="18" t="s">
        <v>2</v>
      </c>
      <c r="C227" s="50">
        <v>110</v>
      </c>
      <c r="E227" s="52"/>
      <c r="F227" s="52"/>
      <c r="G227" s="52"/>
      <c r="H227" s="52"/>
      <c r="I227" s="52"/>
      <c r="J227" s="52"/>
    </row>
    <row r="228" spans="1:16" s="48" customFormat="1">
      <c r="A228" s="592" t="s">
        <v>64</v>
      </c>
      <c r="B228" s="592"/>
      <c r="C228" s="593"/>
      <c r="E228" s="52"/>
      <c r="F228" s="52"/>
      <c r="G228" s="52"/>
      <c r="H228" s="52"/>
      <c r="I228" s="52"/>
      <c r="J228" s="52"/>
    </row>
    <row r="229" spans="1:16" s="48" customFormat="1">
      <c r="A229" s="25" t="s">
        <v>15</v>
      </c>
      <c r="B229" s="17" t="s">
        <v>1</v>
      </c>
      <c r="C229" s="109">
        <f t="shared" ref="C229:C236" si="12">C231</f>
        <v>-5</v>
      </c>
      <c r="E229" s="52"/>
      <c r="F229" s="52"/>
      <c r="G229" s="52"/>
      <c r="H229" s="52"/>
      <c r="I229" s="52"/>
      <c r="J229" s="52"/>
    </row>
    <row r="230" spans="1:16" s="48" customFormat="1">
      <c r="A230" s="26" t="s">
        <v>16</v>
      </c>
      <c r="B230" s="18" t="s">
        <v>2</v>
      </c>
      <c r="C230" s="109">
        <f t="shared" si="12"/>
        <v>-5</v>
      </c>
      <c r="E230" s="52"/>
      <c r="F230" s="52"/>
      <c r="G230" s="52"/>
      <c r="H230" s="52"/>
      <c r="I230" s="52"/>
      <c r="J230" s="52"/>
    </row>
    <row r="231" spans="1:16" s="48" customFormat="1">
      <c r="A231" s="37" t="s">
        <v>167</v>
      </c>
      <c r="B231" s="28" t="s">
        <v>1</v>
      </c>
      <c r="C231" s="23">
        <f t="shared" si="12"/>
        <v>-5</v>
      </c>
    </row>
    <row r="232" spans="1:16" s="48" customFormat="1">
      <c r="A232" s="311" t="s">
        <v>21</v>
      </c>
      <c r="B232" s="18" t="s">
        <v>2</v>
      </c>
      <c r="C232" s="23">
        <f t="shared" si="12"/>
        <v>-5</v>
      </c>
    </row>
    <row r="233" spans="1:16" s="48" customFormat="1">
      <c r="A233" s="16" t="s">
        <v>10</v>
      </c>
      <c r="B233" s="17" t="s">
        <v>1</v>
      </c>
      <c r="C233" s="50">
        <f t="shared" si="12"/>
        <v>-5</v>
      </c>
      <c r="E233" s="52"/>
      <c r="F233" s="52"/>
      <c r="G233" s="52"/>
      <c r="H233" s="52"/>
      <c r="I233" s="52"/>
      <c r="J233" s="52"/>
    </row>
    <row r="234" spans="1:16" s="48" customFormat="1">
      <c r="A234" s="15"/>
      <c r="B234" s="18" t="s">
        <v>2</v>
      </c>
      <c r="C234" s="50">
        <f t="shared" si="12"/>
        <v>-5</v>
      </c>
      <c r="E234" s="52"/>
      <c r="F234" s="52"/>
      <c r="G234" s="52"/>
      <c r="H234" s="52"/>
      <c r="I234" s="52"/>
      <c r="J234" s="52"/>
    </row>
    <row r="235" spans="1:16" s="48" customFormat="1">
      <c r="A235" s="44" t="s">
        <v>24</v>
      </c>
      <c r="B235" s="17" t="s">
        <v>1</v>
      </c>
      <c r="C235" s="109">
        <f t="shared" si="12"/>
        <v>-5</v>
      </c>
      <c r="E235" s="52"/>
      <c r="F235" s="52"/>
      <c r="G235" s="52"/>
      <c r="H235" s="52"/>
      <c r="I235" s="52"/>
      <c r="J235" s="52"/>
    </row>
    <row r="236" spans="1:16" s="48" customFormat="1">
      <c r="A236" s="14"/>
      <c r="B236" s="18" t="s">
        <v>2</v>
      </c>
      <c r="C236" s="109">
        <f t="shared" si="12"/>
        <v>-5</v>
      </c>
      <c r="E236" s="52"/>
      <c r="F236" s="52"/>
      <c r="G236" s="52"/>
      <c r="H236" s="52"/>
      <c r="I236" s="52"/>
      <c r="J236" s="52"/>
    </row>
    <row r="237" spans="1:16" s="48" customFormat="1">
      <c r="A237" s="162" t="s">
        <v>25</v>
      </c>
      <c r="B237" s="17" t="s">
        <v>1</v>
      </c>
      <c r="C237" s="109">
        <f>C265</f>
        <v>-5</v>
      </c>
      <c r="E237" s="52"/>
      <c r="F237" s="52"/>
      <c r="G237" s="52"/>
      <c r="H237" s="52"/>
      <c r="I237" s="52"/>
      <c r="J237" s="52"/>
    </row>
    <row r="238" spans="1:16" s="48" customFormat="1">
      <c r="A238" s="190"/>
      <c r="B238" s="18" t="s">
        <v>2</v>
      </c>
      <c r="C238" s="109">
        <f>C266</f>
        <v>-5</v>
      </c>
      <c r="E238" s="52"/>
      <c r="F238" s="52"/>
      <c r="G238" s="52"/>
      <c r="H238" s="52"/>
      <c r="I238" s="52"/>
      <c r="J238" s="52"/>
    </row>
    <row r="239" spans="1:16" s="48" customFormat="1">
      <c r="A239" s="339" t="s">
        <v>238</v>
      </c>
      <c r="B239" s="340"/>
      <c r="C239" s="351"/>
      <c r="D239" s="353"/>
      <c r="E239" s="150"/>
      <c r="F239" s="353"/>
      <c r="G239" s="353"/>
      <c r="H239" s="353"/>
      <c r="I239" s="353"/>
      <c r="K239" s="52"/>
      <c r="L239" s="52"/>
      <c r="M239" s="52"/>
      <c r="N239" s="52"/>
      <c r="O239" s="52"/>
      <c r="P239" s="52"/>
    </row>
    <row r="240" spans="1:16" s="48" customFormat="1">
      <c r="A240" s="25" t="s">
        <v>15</v>
      </c>
      <c r="B240" s="17" t="s">
        <v>1</v>
      </c>
      <c r="C240" s="23">
        <f t="shared" ref="C240:C249" si="13">C242</f>
        <v>0</v>
      </c>
      <c r="D240" s="51"/>
      <c r="E240" s="51"/>
      <c r="F240" s="51"/>
      <c r="G240" s="51"/>
      <c r="H240" s="51"/>
      <c r="I240" s="51"/>
      <c r="K240" s="52"/>
      <c r="L240" s="52"/>
      <c r="M240" s="52"/>
      <c r="N240" s="52"/>
      <c r="O240" s="52"/>
      <c r="P240" s="52"/>
    </row>
    <row r="241" spans="1:16" s="48" customFormat="1">
      <c r="A241" s="26" t="s">
        <v>16</v>
      </c>
      <c r="B241" s="18" t="s">
        <v>2</v>
      </c>
      <c r="C241" s="23">
        <f t="shared" si="13"/>
        <v>0</v>
      </c>
      <c r="D241" s="51"/>
      <c r="E241" s="51"/>
      <c r="F241" s="51"/>
      <c r="G241" s="51"/>
      <c r="H241" s="51"/>
      <c r="I241" s="51"/>
      <c r="K241" s="52"/>
      <c r="L241" s="52"/>
      <c r="M241" s="52"/>
      <c r="N241" s="52"/>
      <c r="O241" s="52"/>
      <c r="P241" s="52"/>
    </row>
    <row r="242" spans="1:16" s="48" customFormat="1">
      <c r="A242" s="313" t="s">
        <v>20</v>
      </c>
      <c r="B242" s="17" t="s">
        <v>1</v>
      </c>
      <c r="C242" s="23">
        <f t="shared" si="13"/>
        <v>0</v>
      </c>
      <c r="D242" s="51"/>
      <c r="E242" s="51"/>
      <c r="F242" s="51"/>
      <c r="G242" s="51"/>
      <c r="H242" s="51"/>
      <c r="I242" s="51"/>
      <c r="K242" s="52"/>
      <c r="L242" s="52"/>
      <c r="M242" s="52"/>
      <c r="N242" s="52"/>
      <c r="O242" s="52"/>
      <c r="P242" s="52"/>
    </row>
    <row r="243" spans="1:16" s="48" customFormat="1">
      <c r="A243" s="11" t="s">
        <v>21</v>
      </c>
      <c r="B243" s="18" t="s">
        <v>2</v>
      </c>
      <c r="C243" s="23">
        <f t="shared" si="13"/>
        <v>0</v>
      </c>
      <c r="D243" s="51"/>
      <c r="E243" s="51"/>
      <c r="F243" s="51"/>
      <c r="G243" s="51"/>
      <c r="H243" s="51"/>
      <c r="I243" s="51"/>
      <c r="K243" s="52"/>
      <c r="L243" s="52"/>
      <c r="M243" s="52"/>
      <c r="N243" s="52"/>
      <c r="O243" s="52"/>
      <c r="P243" s="52"/>
    </row>
    <row r="244" spans="1:16" s="48" customFormat="1">
      <c r="A244" s="16" t="s">
        <v>10</v>
      </c>
      <c r="B244" s="17" t="s">
        <v>1</v>
      </c>
      <c r="C244" s="23">
        <f t="shared" si="13"/>
        <v>0</v>
      </c>
      <c r="D244" s="51"/>
      <c r="E244" s="51"/>
      <c r="F244" s="51"/>
      <c r="G244" s="51"/>
      <c r="H244" s="51"/>
      <c r="I244" s="51"/>
      <c r="K244" s="52"/>
      <c r="L244" s="52"/>
      <c r="M244" s="52"/>
      <c r="N244" s="52"/>
      <c r="O244" s="52"/>
      <c r="P244" s="52"/>
    </row>
    <row r="245" spans="1:16" s="48" customFormat="1">
      <c r="A245" s="15"/>
      <c r="B245" s="18" t="s">
        <v>2</v>
      </c>
      <c r="C245" s="23">
        <f t="shared" si="13"/>
        <v>0</v>
      </c>
      <c r="D245" s="51"/>
      <c r="E245" s="51"/>
      <c r="F245" s="51"/>
      <c r="G245" s="51"/>
      <c r="H245" s="51"/>
      <c r="I245" s="51"/>
      <c r="K245" s="52"/>
      <c r="L245" s="52"/>
      <c r="M245" s="52"/>
      <c r="N245" s="52"/>
      <c r="O245" s="52"/>
      <c r="P245" s="52"/>
    </row>
    <row r="246" spans="1:16" s="48" customFormat="1">
      <c r="A246" s="44" t="s">
        <v>24</v>
      </c>
      <c r="B246" s="17" t="s">
        <v>1</v>
      </c>
      <c r="C246" s="23">
        <f t="shared" si="13"/>
        <v>0</v>
      </c>
      <c r="D246" s="51"/>
      <c r="E246" s="51"/>
      <c r="F246" s="51"/>
      <c r="G246" s="51"/>
      <c r="H246" s="51"/>
      <c r="I246" s="51"/>
      <c r="K246" s="52"/>
      <c r="L246" s="52"/>
      <c r="M246" s="52"/>
      <c r="N246" s="52"/>
      <c r="O246" s="52"/>
      <c r="P246" s="52"/>
    </row>
    <row r="247" spans="1:16" s="48" customFormat="1">
      <c r="A247" s="11"/>
      <c r="B247" s="18" t="s">
        <v>2</v>
      </c>
      <c r="C247" s="23">
        <f t="shared" si="13"/>
        <v>0</v>
      </c>
      <c r="D247" s="51"/>
      <c r="E247" s="51"/>
      <c r="F247" s="51"/>
      <c r="G247" s="51"/>
      <c r="H247" s="51"/>
      <c r="I247" s="51"/>
      <c r="K247" s="52"/>
      <c r="L247" s="52"/>
      <c r="M247" s="52"/>
      <c r="N247" s="52"/>
      <c r="O247" s="52"/>
      <c r="P247" s="52"/>
    </row>
    <row r="248" spans="1:16" s="48" customFormat="1">
      <c r="A248" s="162" t="s">
        <v>25</v>
      </c>
      <c r="B248" s="17" t="s">
        <v>1</v>
      </c>
      <c r="C248" s="23">
        <f t="shared" si="13"/>
        <v>0</v>
      </c>
      <c r="D248" s="51"/>
      <c r="E248" s="51"/>
      <c r="F248" s="51"/>
      <c r="G248" s="51"/>
      <c r="H248" s="51"/>
      <c r="I248" s="51"/>
      <c r="K248" s="52"/>
      <c r="L248" s="52"/>
      <c r="M248" s="52"/>
      <c r="N248" s="52"/>
      <c r="O248" s="52"/>
      <c r="P248" s="52"/>
    </row>
    <row r="249" spans="1:16" s="48" customFormat="1">
      <c r="A249" s="76"/>
      <c r="B249" s="18" t="s">
        <v>2</v>
      </c>
      <c r="C249" s="23">
        <f t="shared" si="13"/>
        <v>0</v>
      </c>
      <c r="D249" s="51"/>
      <c r="E249" s="51"/>
      <c r="F249" s="51"/>
      <c r="G249" s="51"/>
      <c r="H249" s="51"/>
      <c r="I249" s="51"/>
      <c r="K249" s="52"/>
      <c r="L249" s="52"/>
      <c r="M249" s="52"/>
      <c r="N249" s="52"/>
      <c r="O249" s="52"/>
      <c r="P249" s="52"/>
    </row>
    <row r="250" spans="1:16" s="48" customFormat="1">
      <c r="A250" s="355" t="s">
        <v>242</v>
      </c>
      <c r="B250" s="17" t="s">
        <v>1</v>
      </c>
      <c r="C250" s="23">
        <f>C252+C254+C256</f>
        <v>0</v>
      </c>
      <c r="D250" s="51"/>
      <c r="E250" s="51"/>
      <c r="F250" s="51"/>
      <c r="G250" s="51"/>
      <c r="H250" s="51"/>
      <c r="I250" s="51"/>
      <c r="K250" s="52"/>
      <c r="L250" s="52"/>
      <c r="M250" s="52"/>
      <c r="N250" s="52"/>
      <c r="O250" s="52"/>
      <c r="P250" s="52"/>
    </row>
    <row r="251" spans="1:16" s="48" customFormat="1">
      <c r="A251" s="182"/>
      <c r="B251" s="18" t="s">
        <v>2</v>
      </c>
      <c r="C251" s="23">
        <f>C253+C255+C257</f>
        <v>0</v>
      </c>
      <c r="D251" s="51"/>
      <c r="E251" s="51"/>
      <c r="F251" s="51"/>
      <c r="G251" s="51"/>
      <c r="H251" s="51"/>
      <c r="I251" s="51"/>
      <c r="K251" s="52"/>
      <c r="L251" s="52"/>
      <c r="M251" s="52"/>
      <c r="N251" s="52"/>
      <c r="O251" s="52"/>
      <c r="P251" s="52"/>
    </row>
    <row r="252" spans="1:16" s="48" customFormat="1">
      <c r="A252" s="289" t="s">
        <v>239</v>
      </c>
      <c r="B252" s="17" t="s">
        <v>1</v>
      </c>
      <c r="C252" s="23">
        <v>-50</v>
      </c>
      <c r="D252" s="51"/>
      <c r="E252" s="51"/>
      <c r="F252" s="51"/>
      <c r="G252" s="51"/>
      <c r="H252" s="51"/>
      <c r="I252" s="51"/>
      <c r="K252" s="52"/>
      <c r="L252" s="52"/>
      <c r="M252" s="52"/>
      <c r="N252" s="52"/>
      <c r="O252" s="52"/>
      <c r="P252" s="52"/>
    </row>
    <row r="253" spans="1:16" s="48" customFormat="1">
      <c r="A253" s="182"/>
      <c r="B253" s="18" t="s">
        <v>2</v>
      </c>
      <c r="C253" s="23">
        <v>-50</v>
      </c>
      <c r="D253" s="51"/>
      <c r="E253" s="51"/>
      <c r="F253" s="51"/>
      <c r="G253" s="51"/>
      <c r="H253" s="51"/>
      <c r="I253" s="51"/>
      <c r="K253" s="52"/>
      <c r="L253" s="52"/>
      <c r="M253" s="52"/>
      <c r="N253" s="52"/>
      <c r="O253" s="52"/>
      <c r="P253" s="52"/>
    </row>
    <row r="254" spans="1:16" s="48" customFormat="1">
      <c r="A254" s="38" t="s">
        <v>240</v>
      </c>
      <c r="B254" s="17" t="s">
        <v>1</v>
      </c>
      <c r="C254" s="23">
        <v>35</v>
      </c>
      <c r="D254" s="51"/>
      <c r="E254" s="51"/>
      <c r="F254" s="51"/>
      <c r="G254" s="51"/>
      <c r="H254" s="51"/>
      <c r="I254" s="51"/>
      <c r="K254" s="52"/>
      <c r="L254" s="52"/>
      <c r="M254" s="52"/>
      <c r="N254" s="52"/>
      <c r="O254" s="52"/>
      <c r="P254" s="52"/>
    </row>
    <row r="255" spans="1:16" s="48" customFormat="1">
      <c r="A255" s="11"/>
      <c r="B255" s="18" t="s">
        <v>2</v>
      </c>
      <c r="C255" s="23">
        <v>35</v>
      </c>
      <c r="D255" s="51"/>
      <c r="E255" s="51"/>
      <c r="F255" s="51"/>
      <c r="G255" s="51"/>
      <c r="H255" s="51"/>
      <c r="I255" s="51"/>
      <c r="K255" s="52"/>
      <c r="L255" s="52"/>
      <c r="M255" s="52"/>
      <c r="N255" s="52"/>
      <c r="O255" s="52"/>
      <c r="P255" s="52"/>
    </row>
    <row r="256" spans="1:16" s="48" customFormat="1">
      <c r="A256" s="38" t="s">
        <v>241</v>
      </c>
      <c r="B256" s="17" t="s">
        <v>1</v>
      </c>
      <c r="C256" s="23">
        <v>15</v>
      </c>
      <c r="D256" s="51"/>
      <c r="E256" s="51"/>
      <c r="F256" s="51"/>
      <c r="G256" s="51"/>
      <c r="H256" s="51"/>
      <c r="I256" s="51"/>
      <c r="K256" s="52"/>
      <c r="L256" s="52"/>
      <c r="M256" s="52"/>
      <c r="N256" s="52"/>
      <c r="O256" s="52"/>
      <c r="P256" s="52"/>
    </row>
    <row r="257" spans="1:16" s="48" customFormat="1">
      <c r="A257" s="11"/>
      <c r="B257" s="18" t="s">
        <v>2</v>
      </c>
      <c r="C257" s="23">
        <v>15</v>
      </c>
      <c r="D257" s="51"/>
      <c r="E257" s="51"/>
      <c r="F257" s="51"/>
      <c r="G257" s="51"/>
      <c r="H257" s="51"/>
      <c r="I257" s="51"/>
      <c r="K257" s="52"/>
      <c r="L257" s="52"/>
      <c r="M257" s="52"/>
      <c r="N257" s="52"/>
      <c r="O257" s="52"/>
      <c r="P257" s="52"/>
    </row>
    <row r="258" spans="1:16" s="48" customFormat="1">
      <c r="A258" s="594" t="s">
        <v>48</v>
      </c>
      <c r="B258" s="594"/>
      <c r="C258" s="595"/>
      <c r="E258" s="52"/>
      <c r="F258" s="52"/>
      <c r="G258" s="52"/>
      <c r="H258" s="52"/>
      <c r="I258" s="52"/>
      <c r="J258" s="52"/>
    </row>
    <row r="259" spans="1:16" s="48" customFormat="1">
      <c r="A259" s="42" t="s">
        <v>49</v>
      </c>
      <c r="B259" s="17" t="s">
        <v>1</v>
      </c>
      <c r="C259" s="109">
        <f t="shared" ref="C259:C264" si="14">C261</f>
        <v>-5</v>
      </c>
      <c r="E259" s="52"/>
      <c r="F259" s="52"/>
      <c r="G259" s="52"/>
      <c r="H259" s="52"/>
      <c r="I259" s="52"/>
      <c r="J259" s="52"/>
    </row>
    <row r="260" spans="1:16" s="48" customFormat="1">
      <c r="A260" s="14" t="s">
        <v>9</v>
      </c>
      <c r="B260" s="18" t="s">
        <v>2</v>
      </c>
      <c r="C260" s="109">
        <f t="shared" si="14"/>
        <v>-5</v>
      </c>
      <c r="E260" s="52"/>
      <c r="F260" s="52"/>
      <c r="G260" s="52"/>
      <c r="H260" s="52"/>
      <c r="I260" s="52"/>
      <c r="J260" s="52"/>
    </row>
    <row r="261" spans="1:16" s="48" customFormat="1" ht="15" customHeight="1">
      <c r="A261" s="16" t="s">
        <v>10</v>
      </c>
      <c r="B261" s="17" t="s">
        <v>1</v>
      </c>
      <c r="C261" s="50">
        <f t="shared" si="14"/>
        <v>-5</v>
      </c>
      <c r="E261" s="52"/>
      <c r="F261" s="52"/>
      <c r="G261" s="52"/>
      <c r="H261" s="52"/>
      <c r="I261" s="52"/>
      <c r="J261" s="52"/>
    </row>
    <row r="262" spans="1:16" s="48" customFormat="1">
      <c r="A262" s="15"/>
      <c r="B262" s="18" t="s">
        <v>2</v>
      </c>
      <c r="C262" s="50">
        <f t="shared" si="14"/>
        <v>-5</v>
      </c>
      <c r="E262" s="52"/>
      <c r="F262" s="52"/>
      <c r="G262" s="52"/>
      <c r="H262" s="52"/>
      <c r="I262" s="52"/>
      <c r="J262" s="52"/>
    </row>
    <row r="263" spans="1:16" s="48" customFormat="1">
      <c r="A263" s="44" t="s">
        <v>24</v>
      </c>
      <c r="B263" s="17" t="s">
        <v>1</v>
      </c>
      <c r="C263" s="109">
        <f t="shared" si="14"/>
        <v>-5</v>
      </c>
      <c r="E263" s="52"/>
      <c r="F263" s="52"/>
      <c r="G263" s="52"/>
      <c r="H263" s="52"/>
      <c r="I263" s="52"/>
      <c r="J263" s="52"/>
    </row>
    <row r="264" spans="1:16" s="48" customFormat="1">
      <c r="A264" s="14"/>
      <c r="B264" s="18" t="s">
        <v>2</v>
      </c>
      <c r="C264" s="109">
        <f t="shared" si="14"/>
        <v>-5</v>
      </c>
      <c r="E264" s="52"/>
      <c r="F264" s="52"/>
      <c r="G264" s="52"/>
      <c r="H264" s="52"/>
      <c r="I264" s="52"/>
      <c r="J264" s="52"/>
    </row>
    <row r="265" spans="1:16" s="48" customFormat="1" ht="15" customHeight="1">
      <c r="A265" s="162" t="s">
        <v>25</v>
      </c>
      <c r="B265" s="17" t="s">
        <v>1</v>
      </c>
      <c r="C265" s="50">
        <f>C267</f>
        <v>-5</v>
      </c>
      <c r="E265" s="52"/>
      <c r="F265" s="52"/>
      <c r="G265" s="52"/>
      <c r="H265" s="52"/>
      <c r="I265" s="52"/>
      <c r="J265" s="52"/>
    </row>
    <row r="266" spans="1:16" s="48" customFormat="1">
      <c r="A266" s="190"/>
      <c r="B266" s="18" t="s">
        <v>2</v>
      </c>
      <c r="C266" s="50">
        <f>C268</f>
        <v>-5</v>
      </c>
      <c r="E266" s="52"/>
      <c r="F266" s="52"/>
      <c r="G266" s="52"/>
      <c r="H266" s="52"/>
      <c r="I266" s="52"/>
      <c r="J266" s="52"/>
    </row>
    <row r="267" spans="1:16" s="48" customFormat="1">
      <c r="A267" s="68" t="s">
        <v>81</v>
      </c>
      <c r="B267" s="28" t="s">
        <v>1</v>
      </c>
      <c r="C267" s="23">
        <f>C269</f>
        <v>-5</v>
      </c>
    </row>
    <row r="268" spans="1:16" s="48" customFormat="1">
      <c r="A268" s="68"/>
      <c r="B268" s="18" t="s">
        <v>2</v>
      </c>
      <c r="C268" s="23">
        <f>C270</f>
        <v>-5</v>
      </c>
    </row>
    <row r="269" spans="1:16" s="48" customFormat="1" ht="16.5" customHeight="1">
      <c r="A269" s="310" t="s">
        <v>223</v>
      </c>
      <c r="B269" s="17" t="s">
        <v>1</v>
      </c>
      <c r="C269" s="50">
        <v>-5</v>
      </c>
      <c r="E269" s="52"/>
      <c r="F269" s="52"/>
      <c r="G269" s="52"/>
      <c r="H269" s="52"/>
      <c r="I269" s="52"/>
      <c r="J269" s="52"/>
    </row>
    <row r="270" spans="1:16" s="48" customFormat="1" ht="15.75" customHeight="1">
      <c r="A270" s="46"/>
      <c r="B270" s="18" t="s">
        <v>2</v>
      </c>
      <c r="C270" s="50">
        <v>-5</v>
      </c>
      <c r="E270" s="52"/>
      <c r="F270" s="52"/>
      <c r="G270" s="52"/>
      <c r="H270" s="52"/>
      <c r="I270" s="52"/>
      <c r="J270" s="52"/>
    </row>
    <row r="271" spans="1:16" s="48" customFormat="1">
      <c r="A271" s="307" t="s">
        <v>30</v>
      </c>
      <c r="B271" s="306"/>
      <c r="C271" s="305"/>
      <c r="D271" s="303"/>
      <c r="E271" s="304"/>
      <c r="F271" s="303"/>
      <c r="G271" s="303"/>
      <c r="H271" s="303"/>
      <c r="I271" s="303"/>
      <c r="J271" s="52"/>
    </row>
    <row r="272" spans="1:16" s="48" customFormat="1">
      <c r="A272" s="24" t="s">
        <v>15</v>
      </c>
      <c r="B272" s="28" t="s">
        <v>1</v>
      </c>
      <c r="C272" s="67">
        <f t="shared" ref="C272:C277" si="15">C274</f>
        <v>-22</v>
      </c>
    </row>
    <row r="273" spans="1:10" s="48" customFormat="1">
      <c r="A273" s="24" t="s">
        <v>16</v>
      </c>
      <c r="B273" s="18" t="s">
        <v>2</v>
      </c>
      <c r="C273" s="23">
        <f t="shared" si="15"/>
        <v>-22</v>
      </c>
    </row>
    <row r="274" spans="1:10" s="48" customFormat="1">
      <c r="A274" s="42" t="s">
        <v>49</v>
      </c>
      <c r="B274" s="17" t="s">
        <v>1</v>
      </c>
      <c r="C274" s="50">
        <f t="shared" si="15"/>
        <v>-22</v>
      </c>
      <c r="E274" s="52"/>
      <c r="F274" s="52"/>
      <c r="G274" s="52"/>
      <c r="H274" s="52"/>
      <c r="I274" s="52"/>
      <c r="J274" s="52"/>
    </row>
    <row r="275" spans="1:10" s="48" customFormat="1">
      <c r="A275" s="14" t="s">
        <v>9</v>
      </c>
      <c r="B275" s="18" t="s">
        <v>2</v>
      </c>
      <c r="C275" s="50">
        <f t="shared" si="15"/>
        <v>-22</v>
      </c>
      <c r="E275" s="52"/>
      <c r="F275" s="52"/>
      <c r="G275" s="52"/>
      <c r="H275" s="52"/>
      <c r="I275" s="52"/>
      <c r="J275" s="52"/>
    </row>
    <row r="276" spans="1:10" s="48" customFormat="1">
      <c r="A276" s="16" t="s">
        <v>10</v>
      </c>
      <c r="B276" s="17" t="s">
        <v>1</v>
      </c>
      <c r="C276" s="109">
        <f t="shared" si="15"/>
        <v>-22</v>
      </c>
      <c r="E276" s="52"/>
      <c r="F276" s="52"/>
      <c r="G276" s="52"/>
      <c r="H276" s="52"/>
      <c r="I276" s="52"/>
      <c r="J276" s="52"/>
    </row>
    <row r="277" spans="1:10" s="48" customFormat="1">
      <c r="A277" s="15"/>
      <c r="B277" s="18" t="s">
        <v>2</v>
      </c>
      <c r="C277" s="109">
        <f t="shared" si="15"/>
        <v>-22</v>
      </c>
      <c r="E277" s="52"/>
      <c r="F277" s="52"/>
      <c r="G277" s="52"/>
      <c r="H277" s="52"/>
      <c r="I277" s="52"/>
      <c r="J277" s="52"/>
    </row>
    <row r="278" spans="1:10" s="48" customFormat="1">
      <c r="A278" s="302" t="s">
        <v>14</v>
      </c>
      <c r="B278" s="28" t="s">
        <v>1</v>
      </c>
      <c r="C278" s="67">
        <f>C280+C282</f>
        <v>-22</v>
      </c>
    </row>
    <row r="279" spans="1:10" s="48" customFormat="1">
      <c r="A279" s="27"/>
      <c r="B279" s="18" t="s">
        <v>2</v>
      </c>
      <c r="C279" s="67">
        <f>C281+C283</f>
        <v>-22</v>
      </c>
    </row>
    <row r="280" spans="1:10" s="48" customFormat="1">
      <c r="A280" s="16" t="s">
        <v>39</v>
      </c>
      <c r="B280" s="17" t="s">
        <v>1</v>
      </c>
      <c r="C280" s="50">
        <v>0</v>
      </c>
      <c r="E280" s="52"/>
      <c r="F280" s="52"/>
      <c r="G280" s="52"/>
      <c r="H280" s="52"/>
      <c r="I280" s="52"/>
      <c r="J280" s="52"/>
    </row>
    <row r="281" spans="1:10" s="48" customFormat="1">
      <c r="A281" s="15"/>
      <c r="B281" s="18" t="s">
        <v>2</v>
      </c>
      <c r="C281" s="50">
        <v>0</v>
      </c>
      <c r="E281" s="52"/>
      <c r="F281" s="52"/>
      <c r="G281" s="52"/>
      <c r="H281" s="52"/>
      <c r="I281" s="52"/>
      <c r="J281" s="52"/>
    </row>
    <row r="282" spans="1:10" s="48" customFormat="1">
      <c r="A282" s="54" t="s">
        <v>31</v>
      </c>
      <c r="B282" s="17" t="s">
        <v>1</v>
      </c>
      <c r="C282" s="109">
        <f>C293</f>
        <v>-22</v>
      </c>
      <c r="E282" s="52"/>
      <c r="F282" s="52"/>
      <c r="G282" s="52"/>
      <c r="H282" s="52"/>
      <c r="I282" s="52"/>
      <c r="J282" s="52"/>
    </row>
    <row r="283" spans="1:10" s="48" customFormat="1">
      <c r="A283" s="15"/>
      <c r="B283" s="18" t="s">
        <v>2</v>
      </c>
      <c r="C283" s="109">
        <f>C294</f>
        <v>-22</v>
      </c>
      <c r="E283" s="52"/>
      <c r="F283" s="52"/>
      <c r="G283" s="52"/>
      <c r="H283" s="52"/>
      <c r="I283" s="52"/>
      <c r="J283" s="52"/>
    </row>
    <row r="284" spans="1:10" s="48" customFormat="1">
      <c r="A284" s="594" t="s">
        <v>48</v>
      </c>
      <c r="B284" s="594"/>
      <c r="C284" s="595"/>
      <c r="E284" s="52"/>
      <c r="F284" s="52"/>
      <c r="G284" s="52"/>
      <c r="H284" s="52"/>
      <c r="I284" s="52"/>
      <c r="J284" s="52"/>
    </row>
    <row r="285" spans="1:10" s="48" customFormat="1">
      <c r="A285" s="42" t="s">
        <v>49</v>
      </c>
      <c r="B285" s="17" t="s">
        <v>1</v>
      </c>
      <c r="C285" s="109">
        <f t="shared" ref="C285:C294" si="16">C287</f>
        <v>-22</v>
      </c>
      <c r="E285" s="52"/>
      <c r="F285" s="52"/>
      <c r="G285" s="52"/>
      <c r="H285" s="52"/>
      <c r="I285" s="52"/>
      <c r="J285" s="52"/>
    </row>
    <row r="286" spans="1:10" s="48" customFormat="1">
      <c r="A286" s="14" t="s">
        <v>9</v>
      </c>
      <c r="B286" s="18" t="s">
        <v>2</v>
      </c>
      <c r="C286" s="109">
        <f t="shared" si="16"/>
        <v>-22</v>
      </c>
      <c r="E286" s="52"/>
      <c r="F286" s="52"/>
      <c r="G286" s="52"/>
      <c r="H286" s="52"/>
      <c r="I286" s="52"/>
      <c r="J286" s="52"/>
    </row>
    <row r="287" spans="1:10" s="48" customFormat="1">
      <c r="A287" s="16" t="s">
        <v>10</v>
      </c>
      <c r="B287" s="28" t="s">
        <v>1</v>
      </c>
      <c r="C287" s="67">
        <f t="shared" si="16"/>
        <v>-22</v>
      </c>
    </row>
    <row r="288" spans="1:10" s="48" customFormat="1">
      <c r="A288" s="15"/>
      <c r="B288" s="18" t="s">
        <v>2</v>
      </c>
      <c r="C288" s="23">
        <f t="shared" si="16"/>
        <v>-22</v>
      </c>
    </row>
    <row r="289" spans="1:13" s="48" customFormat="1">
      <c r="A289" s="44" t="s">
        <v>24</v>
      </c>
      <c r="B289" s="17" t="s">
        <v>1</v>
      </c>
      <c r="C289" s="109">
        <f t="shared" si="16"/>
        <v>-22</v>
      </c>
      <c r="E289" s="52"/>
      <c r="F289" s="52"/>
      <c r="G289" s="52"/>
      <c r="H289" s="52"/>
      <c r="I289" s="52"/>
      <c r="J289" s="52"/>
    </row>
    <row r="290" spans="1:13" s="48" customFormat="1">
      <c r="A290" s="14"/>
      <c r="B290" s="18" t="s">
        <v>2</v>
      </c>
      <c r="C290" s="109">
        <f t="shared" si="16"/>
        <v>-22</v>
      </c>
      <c r="E290" s="52"/>
      <c r="F290" s="52"/>
      <c r="G290" s="52"/>
      <c r="H290" s="52"/>
      <c r="I290" s="52"/>
      <c r="J290" s="52"/>
    </row>
    <row r="291" spans="1:13" s="48" customFormat="1">
      <c r="A291" s="54" t="s">
        <v>31</v>
      </c>
      <c r="B291" s="28" t="s">
        <v>1</v>
      </c>
      <c r="C291" s="67">
        <f t="shared" si="16"/>
        <v>-22</v>
      </c>
    </row>
    <row r="292" spans="1:13" s="48" customFormat="1">
      <c r="A292" s="190"/>
      <c r="B292" s="18" t="s">
        <v>2</v>
      </c>
      <c r="C292" s="23">
        <f t="shared" si="16"/>
        <v>-22</v>
      </c>
    </row>
    <row r="293" spans="1:13" s="48" customFormat="1">
      <c r="A293" s="68" t="s">
        <v>81</v>
      </c>
      <c r="B293" s="28" t="s">
        <v>1</v>
      </c>
      <c r="C293" s="67">
        <f t="shared" si="16"/>
        <v>-22</v>
      </c>
    </row>
    <row r="294" spans="1:13" s="48" customFormat="1">
      <c r="A294" s="68"/>
      <c r="B294" s="18" t="s">
        <v>2</v>
      </c>
      <c r="C294" s="23">
        <f t="shared" si="16"/>
        <v>-22</v>
      </c>
    </row>
    <row r="295" spans="1:13" s="48" customFormat="1" ht="15.75">
      <c r="A295" s="301" t="s">
        <v>224</v>
      </c>
      <c r="B295" s="17" t="s">
        <v>1</v>
      </c>
      <c r="C295" s="50">
        <v>-22</v>
      </c>
      <c r="E295" s="52"/>
      <c r="F295" s="52"/>
      <c r="G295" s="52"/>
      <c r="H295" s="52"/>
      <c r="I295" s="52"/>
      <c r="J295" s="52"/>
    </row>
    <row r="296" spans="1:13" s="48" customFormat="1">
      <c r="A296" s="46"/>
      <c r="B296" s="18" t="s">
        <v>2</v>
      </c>
      <c r="C296" s="50">
        <v>-22</v>
      </c>
      <c r="E296" s="52"/>
      <c r="F296" s="52"/>
      <c r="G296" s="52"/>
      <c r="H296" s="52"/>
      <c r="I296" s="52"/>
      <c r="J296" s="52"/>
    </row>
    <row r="297" spans="1:13" s="52" customFormat="1">
      <c r="A297" s="105"/>
      <c r="B297" s="104"/>
      <c r="C297" s="51"/>
    </row>
    <row r="298" spans="1:13" s="75" customFormat="1">
      <c r="A298" s="300"/>
      <c r="B298" s="103"/>
      <c r="C298" s="83"/>
      <c r="D298" s="83"/>
      <c r="E298" s="83"/>
      <c r="F298" s="83"/>
      <c r="G298" s="83"/>
      <c r="H298" s="83"/>
      <c r="I298" s="83"/>
    </row>
    <row r="299" spans="1:13" s="75" customFormat="1">
      <c r="A299" s="299"/>
      <c r="B299" s="103"/>
      <c r="C299" s="83"/>
      <c r="D299" s="83"/>
      <c r="E299" s="83"/>
      <c r="F299" s="83"/>
      <c r="G299" s="83"/>
      <c r="H299" s="83"/>
      <c r="I299" s="83"/>
    </row>
    <row r="300" spans="1:13" s="70" customFormat="1">
      <c r="A300" s="146"/>
      <c r="B300" s="103"/>
      <c r="C300" s="83"/>
      <c r="D300" s="83"/>
      <c r="E300" s="83"/>
      <c r="F300" s="83"/>
      <c r="G300" s="83"/>
      <c r="H300" s="83"/>
      <c r="I300" s="83"/>
      <c r="J300" s="75"/>
      <c r="K300" s="75"/>
      <c r="L300" s="75"/>
      <c r="M300" s="75"/>
    </row>
    <row r="301" spans="1:13" s="70" customFormat="1">
      <c r="A301" s="146"/>
      <c r="B301" s="103"/>
      <c r="C301" s="83"/>
      <c r="D301" s="83"/>
      <c r="E301" s="83"/>
      <c r="F301" s="83"/>
      <c r="G301" s="83"/>
      <c r="H301" s="83"/>
      <c r="I301" s="83"/>
      <c r="J301" s="75"/>
      <c r="K301" s="75"/>
      <c r="L301" s="75"/>
      <c r="M301" s="75"/>
    </row>
    <row r="302" spans="1:13" s="70" customFormat="1">
      <c r="A302" s="238"/>
      <c r="B302" s="103"/>
      <c r="C302" s="83"/>
      <c r="D302" s="83"/>
      <c r="E302" s="83"/>
      <c r="F302" s="83"/>
      <c r="G302" s="83"/>
      <c r="H302" s="83"/>
      <c r="I302" s="83"/>
      <c r="J302" s="75"/>
      <c r="K302" s="75"/>
      <c r="L302" s="75"/>
      <c r="M302" s="75"/>
    </row>
    <row r="303" spans="1:13" s="70" customFormat="1">
      <c r="A303" s="146"/>
      <c r="B303" s="103"/>
      <c r="C303" s="83"/>
      <c r="D303" s="83"/>
      <c r="E303" s="83"/>
      <c r="F303" s="83"/>
      <c r="G303" s="83"/>
      <c r="H303" s="83"/>
      <c r="I303" s="83"/>
      <c r="J303" s="75"/>
      <c r="K303" s="75"/>
      <c r="L303" s="75"/>
      <c r="M303" s="75"/>
    </row>
    <row r="304" spans="1:13" s="70" customFormat="1">
      <c r="A304" s="298"/>
      <c r="B304" s="103"/>
      <c r="C304" s="83"/>
      <c r="D304" s="83"/>
      <c r="E304" s="83"/>
      <c r="F304" s="83"/>
      <c r="G304" s="83"/>
      <c r="H304" s="83"/>
      <c r="I304" s="83"/>
      <c r="J304" s="75"/>
      <c r="K304" s="75"/>
      <c r="L304" s="75"/>
      <c r="M304" s="75"/>
    </row>
    <row r="305" spans="1:13" s="70" customFormat="1">
      <c r="A305" s="297"/>
      <c r="B305" s="103"/>
      <c r="C305" s="83"/>
      <c r="D305" s="83"/>
      <c r="E305" s="83"/>
      <c r="F305" s="83"/>
      <c r="G305" s="83"/>
      <c r="H305" s="83"/>
      <c r="I305" s="83"/>
      <c r="J305" s="75"/>
      <c r="K305" s="75"/>
      <c r="L305" s="75"/>
      <c r="M305" s="75"/>
    </row>
    <row r="306" spans="1:13" s="70" customFormat="1">
      <c r="A306" s="229"/>
      <c r="B306" s="103"/>
      <c r="C306" s="83"/>
      <c r="D306" s="83"/>
      <c r="E306" s="83"/>
      <c r="F306" s="83"/>
      <c r="G306" s="83"/>
      <c r="H306" s="83"/>
      <c r="I306" s="83"/>
      <c r="J306" s="75"/>
      <c r="K306" s="75"/>
      <c r="L306" s="75"/>
      <c r="M306" s="75"/>
    </row>
    <row r="307" spans="1:13" s="70" customFormat="1">
      <c r="A307" s="158"/>
      <c r="B307" s="103"/>
      <c r="C307" s="83"/>
      <c r="D307" s="83"/>
      <c r="E307" s="83"/>
      <c r="F307" s="83"/>
      <c r="G307" s="83"/>
      <c r="H307" s="83"/>
      <c r="I307" s="83"/>
      <c r="J307" s="75"/>
      <c r="K307" s="75"/>
      <c r="L307" s="75"/>
      <c r="M307" s="75"/>
    </row>
    <row r="308" spans="1:13" s="70" customFormat="1">
      <c r="A308" s="157"/>
      <c r="B308" s="103"/>
      <c r="C308" s="83"/>
      <c r="D308" s="83"/>
      <c r="E308" s="83"/>
      <c r="F308" s="83"/>
      <c r="G308" s="83"/>
      <c r="H308" s="83"/>
      <c r="I308" s="83"/>
      <c r="J308" s="75"/>
      <c r="K308" s="75"/>
      <c r="L308" s="75"/>
      <c r="M308" s="75"/>
    </row>
    <row r="309" spans="1:13" s="70" customFormat="1">
      <c r="A309" s="296"/>
      <c r="B309" s="103"/>
      <c r="C309" s="83"/>
      <c r="D309" s="83"/>
      <c r="E309" s="83"/>
      <c r="F309" s="83"/>
      <c r="G309" s="83"/>
      <c r="H309" s="83"/>
      <c r="I309" s="83"/>
      <c r="J309" s="75"/>
      <c r="K309" s="75"/>
      <c r="L309" s="75"/>
      <c r="M309" s="75"/>
    </row>
    <row r="310" spans="1:13" s="107" customFormat="1">
      <c r="A310" s="102"/>
      <c r="B310" s="103"/>
      <c r="C310" s="83"/>
      <c r="D310" s="83"/>
      <c r="E310" s="83"/>
      <c r="F310" s="83"/>
      <c r="G310" s="83"/>
      <c r="H310" s="83"/>
      <c r="I310" s="83"/>
      <c r="J310" s="106"/>
      <c r="K310" s="106"/>
      <c r="L310" s="106"/>
      <c r="M310" s="106"/>
    </row>
    <row r="311" spans="1:13" s="107" customFormat="1">
      <c r="A311" s="120"/>
      <c r="B311" s="103"/>
      <c r="C311" s="83"/>
      <c r="D311" s="83"/>
      <c r="E311" s="83"/>
      <c r="F311" s="83"/>
      <c r="G311" s="83"/>
      <c r="H311" s="83"/>
      <c r="I311" s="83"/>
      <c r="J311" s="106"/>
      <c r="K311" s="106"/>
      <c r="L311" s="106"/>
      <c r="M311" s="106"/>
    </row>
    <row r="312" spans="1:13" s="107" customFormat="1">
      <c r="A312" s="120"/>
      <c r="B312" s="103"/>
      <c r="C312" s="83"/>
      <c r="D312" s="83"/>
      <c r="E312" s="83"/>
      <c r="F312" s="83"/>
      <c r="G312" s="83"/>
      <c r="H312" s="83"/>
      <c r="I312" s="83"/>
      <c r="J312" s="106"/>
      <c r="K312" s="106"/>
      <c r="L312" s="106"/>
      <c r="M312" s="106"/>
    </row>
    <row r="313" spans="1:13" s="107" customFormat="1">
      <c r="A313" s="120"/>
      <c r="B313" s="103"/>
      <c r="C313" s="83"/>
      <c r="D313" s="83"/>
      <c r="E313" s="83"/>
      <c r="F313" s="83"/>
      <c r="G313" s="83"/>
      <c r="H313" s="83"/>
      <c r="I313" s="83"/>
      <c r="J313" s="106"/>
      <c r="K313" s="106"/>
      <c r="L313" s="106"/>
      <c r="M313" s="106"/>
    </row>
    <row r="314" spans="1:13" s="107" customFormat="1">
      <c r="A314" s="120"/>
      <c r="B314" s="103"/>
      <c r="C314" s="83"/>
      <c r="D314" s="83"/>
      <c r="E314" s="83"/>
      <c r="F314" s="83"/>
      <c r="G314" s="83"/>
      <c r="H314" s="83"/>
      <c r="I314" s="83"/>
      <c r="J314" s="106"/>
      <c r="K314" s="106"/>
      <c r="L314" s="106"/>
      <c r="M314" s="106"/>
    </row>
    <row r="315" spans="1:13" s="107" customFormat="1">
      <c r="A315" s="120"/>
      <c r="B315" s="103"/>
      <c r="C315" s="83"/>
      <c r="D315" s="83"/>
      <c r="E315" s="83"/>
      <c r="F315" s="83"/>
      <c r="G315" s="83"/>
      <c r="H315" s="83"/>
      <c r="I315" s="83"/>
      <c r="J315" s="106"/>
      <c r="K315" s="106"/>
      <c r="L315" s="106"/>
      <c r="M315" s="106"/>
    </row>
    <row r="316" spans="1:13" s="107" customFormat="1">
      <c r="A316" s="120"/>
      <c r="B316" s="103"/>
      <c r="C316" s="83"/>
      <c r="D316" s="83"/>
      <c r="E316" s="83"/>
      <c r="F316" s="83"/>
      <c r="G316" s="83"/>
      <c r="H316" s="83"/>
      <c r="I316" s="83"/>
      <c r="J316" s="106"/>
      <c r="K316" s="106"/>
      <c r="L316" s="106"/>
      <c r="M316" s="106"/>
    </row>
    <row r="317" spans="1:13" s="107" customFormat="1">
      <c r="A317" s="120"/>
      <c r="B317" s="103"/>
      <c r="C317" s="83"/>
      <c r="D317" s="83"/>
      <c r="E317" s="83"/>
      <c r="F317" s="83"/>
      <c r="G317" s="83"/>
      <c r="H317" s="83"/>
      <c r="I317" s="83"/>
      <c r="J317" s="106"/>
      <c r="K317" s="106"/>
      <c r="L317" s="106"/>
      <c r="M317" s="106"/>
    </row>
    <row r="318" spans="1:13" s="89" customFormat="1">
      <c r="A318" s="102"/>
      <c r="B318" s="104"/>
      <c r="C318" s="51"/>
      <c r="E318" s="90"/>
      <c r="F318" s="90"/>
      <c r="G318" s="90"/>
      <c r="H318" s="90"/>
      <c r="I318" s="90"/>
      <c r="J318" s="90"/>
    </row>
    <row r="319" spans="1:13" s="89" customFormat="1">
      <c r="A319" s="583"/>
      <c r="B319" s="584"/>
      <c r="C319" s="584"/>
      <c r="E319" s="90"/>
      <c r="F319" s="90"/>
      <c r="G319" s="90"/>
      <c r="H319" s="90"/>
      <c r="I319" s="90"/>
      <c r="J319" s="90"/>
    </row>
    <row r="320" spans="1:13" s="70" customFormat="1">
      <c r="A320" s="585"/>
      <c r="B320" s="584"/>
      <c r="C320" s="584"/>
      <c r="D320" s="83"/>
      <c r="E320" s="83"/>
      <c r="F320" s="83"/>
      <c r="G320" s="83"/>
      <c r="H320" s="83"/>
      <c r="I320" s="83"/>
      <c r="J320" s="75"/>
      <c r="K320" s="75"/>
      <c r="L320" s="75"/>
      <c r="M320" s="75"/>
    </row>
    <row r="321" spans="1:13" s="70" customFormat="1">
      <c r="A321" s="102"/>
      <c r="B321" s="103"/>
      <c r="C321" s="83"/>
      <c r="D321" s="83"/>
      <c r="E321" s="83"/>
      <c r="F321" s="83"/>
      <c r="G321" s="83"/>
      <c r="H321" s="83"/>
      <c r="I321" s="83"/>
      <c r="J321" s="75"/>
      <c r="K321" s="75"/>
      <c r="L321" s="75"/>
      <c r="M321" s="75"/>
    </row>
    <row r="322" spans="1:13" s="70" customFormat="1">
      <c r="A322" s="102"/>
      <c r="B322" s="103"/>
      <c r="C322" s="83"/>
      <c r="D322" s="83"/>
      <c r="E322" s="83"/>
      <c r="F322" s="83"/>
      <c r="G322" s="83"/>
      <c r="H322" s="83"/>
      <c r="I322" s="83"/>
      <c r="J322" s="75"/>
      <c r="K322" s="75"/>
      <c r="L322" s="75"/>
      <c r="M322" s="75"/>
    </row>
    <row r="323" spans="1:13" s="70" customFormat="1">
      <c r="A323" s="102"/>
      <c r="B323" s="103"/>
      <c r="C323" s="83"/>
      <c r="D323" s="83"/>
      <c r="E323" s="83"/>
      <c r="F323" s="83"/>
      <c r="G323" s="83"/>
      <c r="H323" s="83"/>
      <c r="I323" s="83"/>
      <c r="J323" s="75"/>
      <c r="K323" s="75"/>
      <c r="L323" s="75"/>
      <c r="M323" s="75"/>
    </row>
    <row r="324" spans="1:13" s="48" customFormat="1">
      <c r="A324" s="102"/>
      <c r="B324" s="104"/>
      <c r="C324" s="51"/>
      <c r="E324" s="52"/>
      <c r="F324" s="52"/>
      <c r="G324" s="52"/>
      <c r="H324" s="52"/>
      <c r="I324" s="52"/>
      <c r="J324" s="52"/>
    </row>
    <row r="325" spans="1:13" s="48" customFormat="1">
      <c r="A325" s="105"/>
      <c r="B325" s="104"/>
      <c r="C325" s="51"/>
      <c r="E325" s="52"/>
      <c r="F325" s="52"/>
      <c r="G325" s="52"/>
      <c r="H325" s="52"/>
      <c r="I325" s="52"/>
      <c r="J325" s="52"/>
    </row>
    <row r="326" spans="1:13" s="89" customFormat="1">
      <c r="A326" s="102"/>
      <c r="B326" s="104"/>
      <c r="C326" s="51"/>
      <c r="E326" s="90"/>
      <c r="F326" s="90"/>
      <c r="G326" s="90"/>
      <c r="H326" s="90"/>
      <c r="I326" s="90"/>
      <c r="J326" s="90"/>
    </row>
    <row r="327" spans="1:13" s="89" customFormat="1">
      <c r="A327" s="105"/>
      <c r="B327" s="104"/>
      <c r="C327" s="51"/>
      <c r="E327" s="90"/>
      <c r="F327" s="90"/>
      <c r="G327" s="90"/>
      <c r="H327" s="90"/>
      <c r="I327" s="90"/>
      <c r="J327" s="90"/>
    </row>
    <row r="328" spans="1:13" s="48" customFormat="1">
      <c r="A328" s="102"/>
      <c r="B328" s="104"/>
      <c r="C328" s="51"/>
      <c r="E328" s="52"/>
      <c r="F328" s="52"/>
      <c r="G328" s="52"/>
      <c r="H328" s="52"/>
      <c r="I328" s="52"/>
      <c r="J328" s="52"/>
    </row>
    <row r="329" spans="1:13" s="48" customFormat="1">
      <c r="A329" s="105"/>
      <c r="B329" s="104"/>
      <c r="C329" s="51"/>
      <c r="E329" s="52"/>
      <c r="F329" s="52"/>
      <c r="G329" s="52"/>
      <c r="H329" s="52"/>
      <c r="I329" s="52"/>
      <c r="J329" s="52"/>
    </row>
    <row r="330" spans="1:13" s="89" customFormat="1">
      <c r="A330" s="102"/>
      <c r="B330" s="104"/>
      <c r="C330" s="51"/>
      <c r="E330" s="90"/>
      <c r="F330" s="90"/>
      <c r="G330" s="90"/>
      <c r="H330" s="90"/>
      <c r="I330" s="90"/>
      <c r="J330" s="90"/>
    </row>
    <row r="331" spans="1:13" s="89" customFormat="1">
      <c r="A331" s="105"/>
      <c r="B331" s="104"/>
      <c r="C331" s="51"/>
      <c r="E331" s="90"/>
      <c r="F331" s="90"/>
      <c r="G331" s="90"/>
      <c r="H331" s="90"/>
      <c r="I331" s="90"/>
      <c r="J331" s="90"/>
    </row>
    <row r="332" spans="1:13" s="70" customFormat="1">
      <c r="A332" s="102"/>
      <c r="B332" s="103"/>
      <c r="C332" s="83"/>
      <c r="D332" s="83"/>
      <c r="E332" s="83"/>
      <c r="F332" s="83"/>
      <c r="G332" s="83"/>
      <c r="H332" s="83"/>
      <c r="I332" s="83"/>
      <c r="J332" s="75"/>
      <c r="K332" s="75"/>
      <c r="L332" s="75"/>
      <c r="M332" s="75"/>
    </row>
    <row r="333" spans="1:13" s="70" customFormat="1">
      <c r="A333" s="102"/>
      <c r="B333" s="103"/>
      <c r="C333" s="83"/>
      <c r="D333" s="83"/>
      <c r="E333" s="83"/>
      <c r="F333" s="83"/>
      <c r="G333" s="83"/>
      <c r="H333" s="83"/>
      <c r="I333" s="83"/>
      <c r="J333" s="75"/>
      <c r="K333" s="75"/>
      <c r="L333" s="75"/>
      <c r="M333" s="75"/>
    </row>
    <row r="334" spans="1:13" s="70" customFormat="1">
      <c r="A334" s="102"/>
      <c r="B334" s="103"/>
      <c r="C334" s="83"/>
      <c r="D334" s="83"/>
      <c r="E334" s="83"/>
      <c r="F334" s="83"/>
      <c r="G334" s="83"/>
      <c r="H334" s="83"/>
      <c r="I334" s="83"/>
      <c r="J334" s="75"/>
      <c r="K334" s="75"/>
      <c r="L334" s="75"/>
      <c r="M334" s="75"/>
    </row>
    <row r="335" spans="1:13" s="70" customFormat="1">
      <c r="A335" s="102"/>
      <c r="B335" s="103"/>
      <c r="C335" s="83"/>
      <c r="D335" s="83"/>
      <c r="E335" s="83"/>
      <c r="F335" s="83"/>
      <c r="G335" s="83"/>
      <c r="H335" s="83"/>
      <c r="I335" s="83"/>
      <c r="J335" s="75"/>
      <c r="K335" s="75"/>
      <c r="L335" s="75"/>
      <c r="M335" s="75"/>
    </row>
    <row r="336" spans="1:13" s="48" customFormat="1">
      <c r="A336" s="102"/>
      <c r="B336" s="104"/>
      <c r="C336" s="51"/>
      <c r="E336" s="52"/>
      <c r="F336" s="52"/>
      <c r="G336" s="52"/>
      <c r="H336" s="52"/>
      <c r="I336" s="52"/>
      <c r="J336" s="52"/>
    </row>
    <row r="337" spans="1:13" s="48" customFormat="1">
      <c r="A337" s="105"/>
      <c r="B337" s="104"/>
      <c r="C337" s="51"/>
      <c r="E337" s="52"/>
      <c r="F337" s="52"/>
      <c r="G337" s="52"/>
      <c r="H337" s="52"/>
      <c r="I337" s="52"/>
      <c r="J337" s="52"/>
    </row>
    <row r="338" spans="1:13" s="89" customFormat="1">
      <c r="A338" s="102"/>
      <c r="B338" s="104"/>
      <c r="C338" s="51"/>
      <c r="E338" s="90"/>
      <c r="F338" s="90"/>
      <c r="G338" s="90"/>
      <c r="H338" s="90"/>
      <c r="I338" s="90"/>
      <c r="J338" s="90"/>
    </row>
    <row r="339" spans="1:13" s="89" customFormat="1">
      <c r="A339" s="105"/>
      <c r="B339" s="104"/>
      <c r="C339" s="51"/>
      <c r="E339" s="90"/>
      <c r="F339" s="90"/>
      <c r="G339" s="90"/>
      <c r="H339" s="90"/>
      <c r="I339" s="90"/>
      <c r="J339" s="90"/>
    </row>
    <row r="340" spans="1:13" s="89" customFormat="1">
      <c r="A340" s="102"/>
      <c r="B340" s="104"/>
      <c r="C340" s="51"/>
      <c r="E340" s="90"/>
      <c r="F340" s="90"/>
      <c r="G340" s="90"/>
      <c r="H340" s="90"/>
      <c r="I340" s="90"/>
      <c r="J340" s="90"/>
    </row>
    <row r="341" spans="1:13" s="89" customFormat="1">
      <c r="A341" s="105"/>
      <c r="B341" s="104"/>
      <c r="C341" s="51"/>
      <c r="E341" s="90"/>
      <c r="F341" s="90"/>
      <c r="G341" s="90"/>
      <c r="H341" s="90"/>
      <c r="I341" s="90"/>
      <c r="J341" s="90"/>
    </row>
    <row r="342" spans="1:13" s="48" customFormat="1">
      <c r="A342" s="102"/>
      <c r="B342" s="104"/>
      <c r="C342" s="51"/>
      <c r="E342" s="52"/>
      <c r="F342" s="52"/>
      <c r="G342" s="52"/>
      <c r="H342" s="52"/>
      <c r="I342" s="52"/>
      <c r="J342" s="52"/>
    </row>
    <row r="343" spans="1:13" s="48" customFormat="1">
      <c r="A343" s="105"/>
      <c r="B343" s="104"/>
      <c r="C343" s="51"/>
      <c r="E343" s="52"/>
      <c r="F343" s="52"/>
      <c r="G343" s="52"/>
      <c r="H343" s="52"/>
      <c r="I343" s="52"/>
      <c r="J343" s="52"/>
    </row>
    <row r="344" spans="1:13" s="89" customFormat="1">
      <c r="A344" s="102"/>
      <c r="B344" s="104"/>
      <c r="C344" s="51"/>
      <c r="E344" s="90"/>
      <c r="F344" s="90"/>
      <c r="G344" s="90"/>
      <c r="H344" s="90"/>
      <c r="I344" s="90"/>
      <c r="J344" s="90"/>
    </row>
    <row r="345" spans="1:13" s="89" customFormat="1">
      <c r="A345" s="105"/>
      <c r="B345" s="104"/>
      <c r="C345" s="51"/>
      <c r="E345" s="90"/>
      <c r="F345" s="90"/>
      <c r="G345" s="90"/>
      <c r="H345" s="90"/>
      <c r="I345" s="90"/>
      <c r="J345" s="90"/>
    </row>
    <row r="346" spans="1:13" s="70" customFormat="1">
      <c r="A346" s="102"/>
      <c r="B346" s="103"/>
      <c r="C346" s="83"/>
      <c r="D346" s="83"/>
      <c r="E346" s="83"/>
      <c r="F346" s="83"/>
      <c r="G346" s="83"/>
      <c r="H346" s="83"/>
      <c r="I346" s="83"/>
      <c r="J346" s="75"/>
      <c r="K346" s="75"/>
      <c r="L346" s="75"/>
      <c r="M346" s="75"/>
    </row>
    <row r="347" spans="1:13" s="70" customFormat="1">
      <c r="A347" s="102"/>
      <c r="B347" s="103"/>
      <c r="C347" s="83"/>
      <c r="D347" s="83"/>
      <c r="E347" s="83"/>
      <c r="F347" s="83"/>
      <c r="G347" s="83"/>
      <c r="H347" s="83"/>
      <c r="I347" s="83"/>
      <c r="J347" s="75"/>
      <c r="K347" s="75"/>
      <c r="L347" s="75"/>
      <c r="M347" s="75"/>
    </row>
    <row r="348" spans="1:13" s="70" customFormat="1">
      <c r="A348" s="102"/>
      <c r="B348" s="103"/>
      <c r="C348" s="83"/>
      <c r="D348" s="83"/>
      <c r="E348" s="83"/>
      <c r="F348" s="83"/>
      <c r="G348" s="83"/>
      <c r="H348" s="83"/>
      <c r="I348" s="83"/>
      <c r="J348" s="75"/>
      <c r="K348" s="75"/>
      <c r="L348" s="75"/>
      <c r="M348" s="75"/>
    </row>
    <row r="349" spans="1:13" s="70" customFormat="1">
      <c r="A349" s="102"/>
      <c r="B349" s="103"/>
      <c r="C349" s="83"/>
      <c r="D349" s="83"/>
      <c r="E349" s="83"/>
      <c r="F349" s="83"/>
      <c r="G349" s="83"/>
      <c r="H349" s="83"/>
      <c r="I349" s="83"/>
      <c r="J349" s="75"/>
      <c r="K349" s="75"/>
      <c r="L349" s="75"/>
      <c r="M349" s="75"/>
    </row>
    <row r="350" spans="1:13" s="48" customFormat="1">
      <c r="A350" s="102"/>
      <c r="B350" s="104"/>
      <c r="C350" s="51"/>
      <c r="E350" s="52"/>
      <c r="F350" s="52"/>
      <c r="G350" s="52"/>
      <c r="H350" s="52"/>
      <c r="I350" s="52"/>
      <c r="J350" s="52"/>
    </row>
    <row r="351" spans="1:13" s="48" customFormat="1">
      <c r="A351" s="105"/>
      <c r="B351" s="104"/>
      <c r="C351" s="51"/>
      <c r="E351" s="52"/>
      <c r="F351" s="52"/>
      <c r="G351" s="52"/>
      <c r="H351" s="52"/>
      <c r="I351" s="52"/>
      <c r="J351" s="52"/>
    </row>
    <row r="352" spans="1:13" s="89" customFormat="1">
      <c r="A352" s="102"/>
      <c r="B352" s="104"/>
      <c r="C352" s="51"/>
      <c r="E352" s="90"/>
      <c r="F352" s="90"/>
      <c r="G352" s="90"/>
      <c r="H352" s="90"/>
      <c r="I352" s="90"/>
      <c r="J352" s="90"/>
    </row>
    <row r="353" spans="1:10" s="89" customFormat="1">
      <c r="A353" s="105"/>
      <c r="B353" s="104"/>
      <c r="C353" s="51"/>
      <c r="E353" s="90"/>
      <c r="F353" s="90"/>
      <c r="G353" s="90"/>
      <c r="H353" s="90"/>
      <c r="I353" s="90"/>
      <c r="J353" s="90"/>
    </row>
  </sheetData>
  <mergeCells count="15">
    <mergeCell ref="A319:C319"/>
    <mergeCell ref="A320:C320"/>
    <mergeCell ref="A48:C48"/>
    <mergeCell ref="A111:A112"/>
    <mergeCell ref="A125:A126"/>
    <mergeCell ref="A146:C146"/>
    <mergeCell ref="A228:C228"/>
    <mergeCell ref="A258:C258"/>
    <mergeCell ref="A284:C284"/>
    <mergeCell ref="A93:A94"/>
    <mergeCell ref="B1:C1"/>
    <mergeCell ref="B2:C2"/>
    <mergeCell ref="A8:C9"/>
    <mergeCell ref="C11:C14"/>
    <mergeCell ref="A74:C7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385"/>
  <sheetViews>
    <sheetView topLeftCell="A226" workbookViewId="0">
      <selection activeCell="A257" sqref="A257"/>
    </sheetView>
  </sheetViews>
  <sheetFormatPr defaultRowHeight="12.75"/>
  <cols>
    <col min="1" max="1" width="60" customWidth="1"/>
    <col min="2" max="2" width="6.85546875" style="295" customWidth="1"/>
    <col min="3" max="3" width="17" customWidth="1"/>
    <col min="4" max="4" width="0" style="48" hidden="1" customWidth="1"/>
    <col min="6" max="9" width="0" hidden="1" customWidth="1"/>
  </cols>
  <sheetData>
    <row r="1" spans="1:3" customFormat="1">
      <c r="A1" s="19"/>
      <c r="B1" s="602" t="s">
        <v>18</v>
      </c>
      <c r="C1" s="603"/>
    </row>
    <row r="2" spans="1:3" customFormat="1">
      <c r="A2" s="19" t="s">
        <v>11</v>
      </c>
      <c r="B2" s="602" t="s">
        <v>33</v>
      </c>
      <c r="C2" s="603"/>
    </row>
    <row r="3" spans="1:3" customFormat="1">
      <c r="A3" s="294" t="s">
        <v>3</v>
      </c>
      <c r="B3" s="295"/>
    </row>
    <row r="4" spans="1:3" customFormat="1">
      <c r="A4" t="s">
        <v>4</v>
      </c>
      <c r="B4" s="295"/>
    </row>
    <row r="8" spans="1:3" customFormat="1">
      <c r="A8" s="604" t="s">
        <v>32</v>
      </c>
      <c r="B8" s="604"/>
      <c r="C8" s="604"/>
    </row>
    <row r="9" spans="1:3" customFormat="1">
      <c r="A9" s="604"/>
      <c r="B9" s="604"/>
      <c r="C9" s="604"/>
    </row>
    <row r="10" spans="1:3" customFormat="1">
      <c r="B10" s="2"/>
      <c r="C10" s="47" t="s">
        <v>12</v>
      </c>
    </row>
    <row r="11" spans="1:3" customFormat="1">
      <c r="A11" s="9" t="s">
        <v>5</v>
      </c>
      <c r="B11" s="6" t="s">
        <v>0</v>
      </c>
      <c r="C11" s="605" t="s">
        <v>38</v>
      </c>
    </row>
    <row r="12" spans="1:3" customFormat="1">
      <c r="A12" s="3" t="s">
        <v>6</v>
      </c>
      <c r="B12" s="7"/>
      <c r="C12" s="606"/>
    </row>
    <row r="13" spans="1:3" customFormat="1">
      <c r="A13" s="3" t="s">
        <v>7</v>
      </c>
      <c r="B13" s="7"/>
      <c r="C13" s="606"/>
    </row>
    <row r="14" spans="1:3" customFormat="1">
      <c r="A14" s="4"/>
      <c r="B14" s="8"/>
      <c r="C14" s="607"/>
    </row>
    <row r="15" spans="1:3" customFormat="1">
      <c r="A15" s="5">
        <v>0</v>
      </c>
      <c r="B15" s="5">
        <v>1</v>
      </c>
      <c r="C15" s="8">
        <v>2</v>
      </c>
    </row>
    <row r="16" spans="1:3" customFormat="1" ht="15.75">
      <c r="A16" s="43" t="s">
        <v>13</v>
      </c>
      <c r="B16" s="21" t="s">
        <v>1</v>
      </c>
      <c r="C16" s="61">
        <f>C32</f>
        <v>21.999999999999943</v>
      </c>
    </row>
    <row r="17" spans="1:12">
      <c r="A17" s="20"/>
      <c r="B17" s="22" t="s">
        <v>2</v>
      </c>
      <c r="C17" s="61">
        <f>C33</f>
        <v>21.999999999999943</v>
      </c>
    </row>
    <row r="18" spans="1:12">
      <c r="A18" s="30" t="s">
        <v>22</v>
      </c>
      <c r="B18" s="17" t="s">
        <v>1</v>
      </c>
      <c r="C18" s="23">
        <f>C20</f>
        <v>0</v>
      </c>
    </row>
    <row r="19" spans="1:12">
      <c r="A19" s="14" t="s">
        <v>9</v>
      </c>
      <c r="B19" s="18" t="s">
        <v>2</v>
      </c>
      <c r="C19" s="23">
        <f>C21</f>
        <v>0</v>
      </c>
    </row>
    <row r="20" spans="1:12">
      <c r="A20" s="16" t="s">
        <v>10</v>
      </c>
      <c r="B20" s="13" t="s">
        <v>1</v>
      </c>
      <c r="C20" s="23">
        <f>C22+C30</f>
        <v>0</v>
      </c>
    </row>
    <row r="21" spans="1:12">
      <c r="A21" s="15"/>
      <c r="B21" s="12" t="s">
        <v>2</v>
      </c>
      <c r="C21" s="23">
        <f>C23+C31</f>
        <v>0</v>
      </c>
    </row>
    <row r="22" spans="1:12">
      <c r="A22" s="55" t="s">
        <v>14</v>
      </c>
      <c r="B22" s="13" t="s">
        <v>1</v>
      </c>
      <c r="C22" s="23">
        <f>C24+C26+C28</f>
        <v>0</v>
      </c>
    </row>
    <row r="23" spans="1:12">
      <c r="A23" s="64"/>
      <c r="B23" s="65" t="s">
        <v>2</v>
      </c>
      <c r="C23" s="23">
        <f>C25+C27+C29</f>
        <v>0</v>
      </c>
    </row>
    <row r="24" spans="1:12">
      <c r="A24" s="27" t="s">
        <v>17</v>
      </c>
      <c r="B24" s="13" t="s">
        <v>1</v>
      </c>
      <c r="C24" s="23">
        <f>C55</f>
        <v>-0.25</v>
      </c>
    </row>
    <row r="25" spans="1:12">
      <c r="A25" s="27"/>
      <c r="B25" s="10" t="s">
        <v>2</v>
      </c>
      <c r="C25" s="23">
        <f>C56</f>
        <v>-0.25</v>
      </c>
    </row>
    <row r="26" spans="1:12">
      <c r="A26" s="40" t="s">
        <v>26</v>
      </c>
      <c r="B26" s="13" t="s">
        <v>1</v>
      </c>
      <c r="C26" s="41">
        <v>0</v>
      </c>
      <c r="L26" s="48"/>
    </row>
    <row r="27" spans="1:12">
      <c r="A27" s="33"/>
      <c r="B27" s="12" t="s">
        <v>2</v>
      </c>
      <c r="C27" s="41">
        <v>0</v>
      </c>
      <c r="L27" s="48"/>
    </row>
    <row r="28" spans="1:12">
      <c r="A28" s="27" t="s">
        <v>25</v>
      </c>
      <c r="B28" s="10" t="s">
        <v>1</v>
      </c>
      <c r="C28" s="23">
        <f>C59</f>
        <v>0.25</v>
      </c>
      <c r="L28" s="48"/>
    </row>
    <row r="29" spans="1:12">
      <c r="A29" s="11"/>
      <c r="B29" s="12" t="s">
        <v>2</v>
      </c>
      <c r="C29" s="23">
        <f>C60</f>
        <v>0.25</v>
      </c>
      <c r="L29" s="48"/>
    </row>
    <row r="30" spans="1:12">
      <c r="A30" s="27" t="s">
        <v>31</v>
      </c>
      <c r="B30" s="10" t="s">
        <v>1</v>
      </c>
      <c r="C30" s="23">
        <v>0</v>
      </c>
      <c r="L30" s="48"/>
    </row>
    <row r="31" spans="1:12">
      <c r="A31" s="11"/>
      <c r="B31" s="12" t="s">
        <v>2</v>
      </c>
      <c r="C31" s="23">
        <v>0</v>
      </c>
    </row>
    <row r="32" spans="1:12">
      <c r="A32" s="140" t="s">
        <v>49</v>
      </c>
      <c r="B32" s="17" t="s">
        <v>1</v>
      </c>
      <c r="C32" s="327">
        <f>C34</f>
        <v>21.999999999999943</v>
      </c>
    </row>
    <row r="33" spans="1:53">
      <c r="A33" s="141" t="s">
        <v>9</v>
      </c>
      <c r="B33" s="18" t="s">
        <v>2</v>
      </c>
      <c r="C33" s="327">
        <f>C35</f>
        <v>21.999999999999943</v>
      </c>
    </row>
    <row r="34" spans="1:53">
      <c r="A34" s="16" t="s">
        <v>10</v>
      </c>
      <c r="B34" s="13" t="s">
        <v>1</v>
      </c>
      <c r="C34" s="23">
        <f>C36+C44</f>
        <v>21.999999999999943</v>
      </c>
    </row>
    <row r="35" spans="1:53">
      <c r="A35" s="15"/>
      <c r="B35" s="12" t="s">
        <v>2</v>
      </c>
      <c r="C35" s="23">
        <f>C37+C45</f>
        <v>21.999999999999943</v>
      </c>
    </row>
    <row r="36" spans="1:53">
      <c r="A36" s="55" t="s">
        <v>14</v>
      </c>
      <c r="B36" s="13" t="s">
        <v>1</v>
      </c>
      <c r="C36" s="23">
        <f>C38+C40+C42</f>
        <v>25.999999999999943</v>
      </c>
    </row>
    <row r="37" spans="1:53">
      <c r="A37" s="64"/>
      <c r="B37" s="65" t="s">
        <v>2</v>
      </c>
      <c r="C37" s="23">
        <f>C39+C41+C43</f>
        <v>25.999999999999943</v>
      </c>
    </row>
    <row r="38" spans="1:53">
      <c r="A38" s="38" t="s">
        <v>17</v>
      </c>
      <c r="B38" s="62" t="s">
        <v>1</v>
      </c>
      <c r="C38" s="23">
        <f t="shared" ref="C38:C45" si="0">C69</f>
        <v>40.999999999999929</v>
      </c>
    </row>
    <row r="39" spans="1:53">
      <c r="A39" s="14"/>
      <c r="B39" s="63" t="s">
        <v>2</v>
      </c>
      <c r="C39" s="23">
        <f t="shared" si="0"/>
        <v>40.999999999999929</v>
      </c>
    </row>
    <row r="40" spans="1:53">
      <c r="A40" s="27" t="s">
        <v>26</v>
      </c>
      <c r="B40" s="13" t="s">
        <v>1</v>
      </c>
      <c r="C40" s="23">
        <f t="shared" si="0"/>
        <v>148.19999999999999</v>
      </c>
    </row>
    <row r="41" spans="1:53">
      <c r="A41" s="27"/>
      <c r="B41" s="10" t="s">
        <v>2</v>
      </c>
      <c r="C41" s="23">
        <f t="shared" si="0"/>
        <v>148.19999999999999</v>
      </c>
    </row>
    <row r="42" spans="1:53">
      <c r="A42" s="44" t="s">
        <v>25</v>
      </c>
      <c r="B42" s="13" t="s">
        <v>1</v>
      </c>
      <c r="C42" s="23">
        <f t="shared" si="0"/>
        <v>-163.19999999999999</v>
      </c>
    </row>
    <row r="43" spans="1:53">
      <c r="A43" s="14"/>
      <c r="B43" s="293" t="s">
        <v>2</v>
      </c>
      <c r="C43" s="23">
        <f t="shared" si="0"/>
        <v>-163.19999999999999</v>
      </c>
    </row>
    <row r="44" spans="1:53">
      <c r="A44" s="38" t="s">
        <v>31</v>
      </c>
      <c r="B44" s="17" t="s">
        <v>1</v>
      </c>
      <c r="C44" s="23">
        <f t="shared" si="0"/>
        <v>-4</v>
      </c>
    </row>
    <row r="45" spans="1:53">
      <c r="A45" s="14"/>
      <c r="B45" s="293" t="s">
        <v>2</v>
      </c>
      <c r="C45" s="23">
        <f t="shared" si="0"/>
        <v>-4</v>
      </c>
    </row>
    <row r="46" spans="1:53" s="56" customFormat="1">
      <c r="A46" s="608" t="s">
        <v>8</v>
      </c>
      <c r="B46" s="610"/>
      <c r="C46" s="611"/>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s="48" customFormat="1" ht="15">
      <c r="A47" s="60" t="s">
        <v>13</v>
      </c>
      <c r="B47" s="34" t="s">
        <v>1</v>
      </c>
      <c r="C47" s="35">
        <f>C49+C63</f>
        <v>21.749999999999943</v>
      </c>
    </row>
    <row r="48" spans="1:53" s="48" customFormat="1">
      <c r="A48" s="39"/>
      <c r="B48" s="36" t="s">
        <v>2</v>
      </c>
      <c r="C48" s="35">
        <f>C50+C64</f>
        <v>21.749999999999943</v>
      </c>
    </row>
    <row r="49" spans="1:16" s="48" customFormat="1">
      <c r="A49" s="30" t="s">
        <v>22</v>
      </c>
      <c r="B49" s="28" t="s">
        <v>1</v>
      </c>
      <c r="C49" s="67">
        <f>C51</f>
        <v>-0.25</v>
      </c>
    </row>
    <row r="50" spans="1:16" s="48" customFormat="1">
      <c r="A50" s="14" t="s">
        <v>9</v>
      </c>
      <c r="B50" s="18" t="s">
        <v>2</v>
      </c>
      <c r="C50" s="67">
        <f>C52</f>
        <v>-0.25</v>
      </c>
    </row>
    <row r="51" spans="1:16" s="48" customFormat="1">
      <c r="A51" s="74" t="s">
        <v>10</v>
      </c>
      <c r="B51" s="13" t="s">
        <v>1</v>
      </c>
      <c r="C51" s="67">
        <f>C53+C61</f>
        <v>-0.25</v>
      </c>
    </row>
    <row r="52" spans="1:16" s="48" customFormat="1">
      <c r="A52" s="15"/>
      <c r="B52" s="12" t="s">
        <v>2</v>
      </c>
      <c r="C52" s="67">
        <f>C54+C62</f>
        <v>-0.25</v>
      </c>
    </row>
    <row r="53" spans="1:16" s="48" customFormat="1">
      <c r="A53" s="25" t="s">
        <v>14</v>
      </c>
      <c r="B53" s="10" t="s">
        <v>1</v>
      </c>
      <c r="C53" s="67">
        <f>C55</f>
        <v>-0.25</v>
      </c>
    </row>
    <row r="54" spans="1:16" s="48" customFormat="1">
      <c r="A54" s="11"/>
      <c r="B54" s="12" t="s">
        <v>2</v>
      </c>
      <c r="C54" s="67">
        <f>C56</f>
        <v>-0.25</v>
      </c>
    </row>
    <row r="55" spans="1:16" s="48" customFormat="1">
      <c r="A55" s="27" t="s">
        <v>17</v>
      </c>
      <c r="B55" s="10" t="s">
        <v>1</v>
      </c>
      <c r="C55" s="67">
        <f>C87</f>
        <v>-0.25</v>
      </c>
    </row>
    <row r="56" spans="1:16" s="48" customFormat="1">
      <c r="A56" s="27"/>
      <c r="B56" s="10" t="s">
        <v>2</v>
      </c>
      <c r="C56" s="67">
        <f>C88</f>
        <v>-0.25</v>
      </c>
    </row>
    <row r="57" spans="1:16" s="48" customFormat="1">
      <c r="A57" s="38" t="s">
        <v>26</v>
      </c>
      <c r="B57" s="13" t="s">
        <v>1</v>
      </c>
      <c r="C57" s="67">
        <v>0</v>
      </c>
    </row>
    <row r="58" spans="1:16" s="48" customFormat="1">
      <c r="A58" s="14"/>
      <c r="B58" s="12" t="s">
        <v>2</v>
      </c>
      <c r="C58" s="23">
        <v>0</v>
      </c>
      <c r="D58" s="52"/>
      <c r="E58" s="52"/>
      <c r="F58" s="52"/>
      <c r="G58" s="52"/>
      <c r="H58" s="52"/>
      <c r="I58" s="52"/>
    </row>
    <row r="59" spans="1:16" s="48" customFormat="1">
      <c r="A59" s="38" t="s">
        <v>25</v>
      </c>
      <c r="B59" s="13" t="s">
        <v>1</v>
      </c>
      <c r="C59" s="23">
        <f>C91</f>
        <v>0.25</v>
      </c>
      <c r="D59" s="51"/>
      <c r="E59" s="51"/>
      <c r="F59" s="51"/>
      <c r="G59" s="51"/>
      <c r="H59" s="51"/>
      <c r="I59" s="51"/>
      <c r="K59" s="52"/>
      <c r="L59" s="52"/>
      <c r="M59" s="52"/>
      <c r="N59" s="52"/>
      <c r="O59" s="52"/>
      <c r="P59" s="52"/>
    </row>
    <row r="60" spans="1:16" s="48" customFormat="1">
      <c r="A60" s="11"/>
      <c r="B60" s="12" t="s">
        <v>2</v>
      </c>
      <c r="C60" s="23">
        <f>C92</f>
        <v>0.25</v>
      </c>
      <c r="D60" s="51"/>
      <c r="E60" s="51"/>
      <c r="F60" s="51"/>
      <c r="G60" s="51"/>
      <c r="H60" s="51"/>
      <c r="I60" s="51"/>
      <c r="K60" s="52"/>
      <c r="L60" s="52"/>
      <c r="M60" s="52"/>
      <c r="N60" s="52"/>
      <c r="O60" s="52"/>
      <c r="P60" s="52"/>
    </row>
    <row r="61" spans="1:16" s="48" customFormat="1">
      <c r="A61" s="38" t="s">
        <v>31</v>
      </c>
      <c r="B61" s="10" t="s">
        <v>1</v>
      </c>
      <c r="C61" s="23">
        <v>0</v>
      </c>
      <c r="D61" s="51"/>
      <c r="E61" s="51"/>
      <c r="F61" s="51"/>
      <c r="G61" s="51"/>
      <c r="H61" s="51"/>
      <c r="I61" s="51"/>
      <c r="K61" s="52"/>
      <c r="L61" s="52"/>
      <c r="M61" s="52"/>
      <c r="N61" s="52"/>
      <c r="O61" s="52"/>
      <c r="P61" s="52"/>
    </row>
    <row r="62" spans="1:16" s="48" customFormat="1">
      <c r="A62" s="11"/>
      <c r="B62" s="12" t="s">
        <v>2</v>
      </c>
      <c r="C62" s="23">
        <v>0</v>
      </c>
      <c r="D62" s="51"/>
      <c r="E62" s="51"/>
      <c r="F62" s="51"/>
      <c r="G62" s="51"/>
      <c r="H62" s="51"/>
      <c r="I62" s="51"/>
      <c r="K62" s="52"/>
      <c r="L62" s="52"/>
      <c r="M62" s="52"/>
      <c r="N62" s="52"/>
      <c r="O62" s="52"/>
      <c r="P62" s="52"/>
    </row>
    <row r="63" spans="1:16" s="48" customFormat="1">
      <c r="A63" s="30" t="s">
        <v>49</v>
      </c>
      <c r="B63" s="28" t="s">
        <v>1</v>
      </c>
      <c r="C63" s="67">
        <f>C65</f>
        <v>21.999999999999943</v>
      </c>
    </row>
    <row r="64" spans="1:16" s="48" customFormat="1">
      <c r="A64" s="14" t="s">
        <v>9</v>
      </c>
      <c r="B64" s="18" t="s">
        <v>2</v>
      </c>
      <c r="C64" s="67">
        <f>C66</f>
        <v>21.999999999999943</v>
      </c>
    </row>
    <row r="65" spans="1:16" s="48" customFormat="1">
      <c r="A65" s="589" t="s">
        <v>10</v>
      </c>
      <c r="B65" s="13" t="s">
        <v>1</v>
      </c>
      <c r="C65" s="67">
        <f>C67+C75</f>
        <v>21.999999999999943</v>
      </c>
    </row>
    <row r="66" spans="1:16" s="48" customFormat="1">
      <c r="A66" s="590"/>
      <c r="B66" s="12" t="s">
        <v>2</v>
      </c>
      <c r="C66" s="67">
        <f>C68+C76</f>
        <v>21.999999999999943</v>
      </c>
    </row>
    <row r="67" spans="1:16" s="48" customFormat="1">
      <c r="A67" s="44" t="s">
        <v>24</v>
      </c>
      <c r="B67" s="10" t="s">
        <v>1</v>
      </c>
      <c r="C67" s="67">
        <f>C69+C71+C73</f>
        <v>25.999999999999943</v>
      </c>
    </row>
    <row r="68" spans="1:16" s="48" customFormat="1">
      <c r="A68" s="14"/>
      <c r="B68" s="12" t="s">
        <v>2</v>
      </c>
      <c r="C68" s="67">
        <f>C70+C72+C74</f>
        <v>25.999999999999943</v>
      </c>
    </row>
    <row r="69" spans="1:16" s="48" customFormat="1">
      <c r="A69" s="31" t="s">
        <v>17</v>
      </c>
      <c r="B69" s="10" t="s">
        <v>1</v>
      </c>
      <c r="C69" s="67">
        <f>C101</f>
        <v>40.999999999999929</v>
      </c>
    </row>
    <row r="70" spans="1:16" s="48" customFormat="1">
      <c r="A70" s="311"/>
      <c r="B70" s="10" t="s">
        <v>2</v>
      </c>
      <c r="C70" s="67">
        <f>C102</f>
        <v>40.999999999999929</v>
      </c>
    </row>
    <row r="71" spans="1:16" s="48" customFormat="1">
      <c r="A71" s="38" t="s">
        <v>26</v>
      </c>
      <c r="B71" s="13" t="s">
        <v>1</v>
      </c>
      <c r="C71" s="67">
        <f>C103</f>
        <v>148.19999999999999</v>
      </c>
    </row>
    <row r="72" spans="1:16" s="48" customFormat="1">
      <c r="A72" s="14"/>
      <c r="B72" s="12" t="s">
        <v>2</v>
      </c>
      <c r="C72" s="67">
        <f>C104</f>
        <v>148.19999999999999</v>
      </c>
      <c r="D72" s="52"/>
      <c r="E72" s="52"/>
      <c r="F72" s="52"/>
      <c r="G72" s="52"/>
      <c r="H72" s="52"/>
      <c r="I72" s="52"/>
    </row>
    <row r="73" spans="1:16" s="48" customFormat="1">
      <c r="A73" s="27" t="s">
        <v>25</v>
      </c>
      <c r="B73" s="10" t="s">
        <v>1</v>
      </c>
      <c r="C73" s="67">
        <f>C105+C272</f>
        <v>-163.19999999999999</v>
      </c>
    </row>
    <row r="74" spans="1:16" s="48" customFormat="1">
      <c r="A74" s="311"/>
      <c r="B74" s="10" t="s">
        <v>2</v>
      </c>
      <c r="C74" s="67">
        <f>C106+C273</f>
        <v>-163.19999999999999</v>
      </c>
    </row>
    <row r="75" spans="1:16" s="48" customFormat="1">
      <c r="A75" s="38" t="s">
        <v>31</v>
      </c>
      <c r="B75" s="13" t="s">
        <v>1</v>
      </c>
      <c r="C75" s="67">
        <f>C314</f>
        <v>-4</v>
      </c>
    </row>
    <row r="76" spans="1:16" s="48" customFormat="1">
      <c r="A76" s="11"/>
      <c r="B76" s="12" t="s">
        <v>2</v>
      </c>
      <c r="C76" s="67">
        <f>C315</f>
        <v>-4</v>
      </c>
      <c r="D76" s="52"/>
      <c r="E76" s="52"/>
      <c r="F76" s="52"/>
      <c r="G76" s="52"/>
      <c r="H76" s="52"/>
      <c r="I76" s="52"/>
    </row>
    <row r="77" spans="1:16" s="48" customFormat="1">
      <c r="A77" s="94" t="s">
        <v>34</v>
      </c>
      <c r="B77" s="17" t="s">
        <v>1</v>
      </c>
      <c r="C77" s="23">
        <f>C79</f>
        <v>176.99999999999994</v>
      </c>
      <c r="D77" s="51"/>
      <c r="E77" s="51"/>
      <c r="F77" s="51"/>
      <c r="G77" s="51"/>
      <c r="H77" s="51"/>
      <c r="I77" s="51"/>
      <c r="K77" s="52"/>
      <c r="L77" s="52"/>
      <c r="M77" s="52"/>
      <c r="N77" s="52"/>
      <c r="O77" s="52"/>
      <c r="P77" s="52"/>
    </row>
    <row r="78" spans="1:16" s="48" customFormat="1">
      <c r="A78" s="76" t="s">
        <v>15</v>
      </c>
      <c r="B78" s="18" t="s">
        <v>2</v>
      </c>
      <c r="C78" s="23">
        <f>C80</f>
        <v>176.99999999999994</v>
      </c>
      <c r="D78" s="51"/>
      <c r="E78" s="51"/>
      <c r="F78" s="51"/>
      <c r="G78" s="51"/>
      <c r="H78" s="51"/>
      <c r="I78" s="51"/>
      <c r="K78" s="52"/>
      <c r="L78" s="52"/>
      <c r="M78" s="52"/>
      <c r="N78" s="52"/>
      <c r="O78" s="52"/>
      <c r="P78" s="52"/>
    </row>
    <row r="79" spans="1:16" s="48" customFormat="1">
      <c r="A79" s="95" t="s">
        <v>23</v>
      </c>
      <c r="B79" s="17" t="s">
        <v>1</v>
      </c>
      <c r="C79" s="45">
        <f>C81+C95</f>
        <v>176.99999999999994</v>
      </c>
    </row>
    <row r="80" spans="1:16" s="48" customFormat="1">
      <c r="A80" s="53"/>
      <c r="B80" s="18" t="s">
        <v>2</v>
      </c>
      <c r="C80" s="45">
        <f>C82+C96</f>
        <v>176.99999999999994</v>
      </c>
      <c r="D80" s="52"/>
      <c r="E80" s="52"/>
      <c r="F80" s="52"/>
      <c r="G80" s="52"/>
      <c r="H80" s="52"/>
      <c r="I80" s="52"/>
    </row>
    <row r="81" spans="1:16" s="48" customFormat="1">
      <c r="A81" s="30" t="s">
        <v>22</v>
      </c>
      <c r="B81" s="28" t="s">
        <v>1</v>
      </c>
      <c r="C81" s="67">
        <f>C83</f>
        <v>0</v>
      </c>
      <c r="D81" s="51"/>
      <c r="E81" s="51"/>
      <c r="F81" s="51"/>
      <c r="G81" s="51"/>
      <c r="H81" s="51"/>
      <c r="I81" s="51"/>
      <c r="K81" s="52"/>
      <c r="L81" s="52"/>
      <c r="M81" s="52"/>
      <c r="N81" s="52"/>
      <c r="O81" s="52"/>
      <c r="P81" s="52"/>
    </row>
    <row r="82" spans="1:16" s="48" customFormat="1">
      <c r="A82" s="27" t="s">
        <v>9</v>
      </c>
      <c r="B82" s="28" t="s">
        <v>2</v>
      </c>
      <c r="C82" s="67">
        <f>C84</f>
        <v>0</v>
      </c>
      <c r="D82" s="51"/>
      <c r="E82" s="51"/>
      <c r="F82" s="51"/>
      <c r="G82" s="51"/>
      <c r="H82" s="51"/>
      <c r="I82" s="51"/>
      <c r="K82" s="52"/>
      <c r="L82" s="52"/>
      <c r="M82" s="52"/>
      <c r="N82" s="52"/>
      <c r="O82" s="52"/>
      <c r="P82" s="52"/>
    </row>
    <row r="83" spans="1:16" s="59" customFormat="1">
      <c r="A83" s="591" t="s">
        <v>10</v>
      </c>
      <c r="B83" s="17" t="s">
        <v>1</v>
      </c>
      <c r="C83" s="32">
        <f>C85+C93</f>
        <v>0</v>
      </c>
    </row>
    <row r="84" spans="1:16" s="59" customFormat="1">
      <c r="A84" s="590"/>
      <c r="B84" s="96" t="s">
        <v>2</v>
      </c>
      <c r="C84" s="32">
        <f>C86+C94</f>
        <v>0</v>
      </c>
    </row>
    <row r="85" spans="1:16" s="59" customFormat="1">
      <c r="A85" s="44" t="s">
        <v>24</v>
      </c>
      <c r="B85" s="17" t="s">
        <v>1</v>
      </c>
      <c r="C85" s="23">
        <f>C87+C89+C91</f>
        <v>0</v>
      </c>
    </row>
    <row r="86" spans="1:16" s="59" customFormat="1">
      <c r="A86" s="14"/>
      <c r="B86" s="18" t="s">
        <v>2</v>
      </c>
      <c r="C86" s="23">
        <f>C88+C90+C92</f>
        <v>0</v>
      </c>
    </row>
    <row r="87" spans="1:16" s="59" customFormat="1">
      <c r="A87" s="29" t="s">
        <v>17</v>
      </c>
      <c r="B87" s="28" t="s">
        <v>1</v>
      </c>
      <c r="C87" s="23">
        <f>C241</f>
        <v>-0.25</v>
      </c>
    </row>
    <row r="88" spans="1:16" s="59" customFormat="1">
      <c r="A88" s="11"/>
      <c r="B88" s="18" t="s">
        <v>2</v>
      </c>
      <c r="C88" s="23">
        <f>C242</f>
        <v>-0.25</v>
      </c>
    </row>
    <row r="89" spans="1:16" s="48" customFormat="1">
      <c r="A89" s="38" t="s">
        <v>26</v>
      </c>
      <c r="B89" s="17" t="s">
        <v>1</v>
      </c>
      <c r="C89" s="23">
        <v>0</v>
      </c>
    </row>
    <row r="90" spans="1:16" s="48" customFormat="1">
      <c r="A90" s="14"/>
      <c r="B90" s="18" t="s">
        <v>2</v>
      </c>
      <c r="C90" s="23">
        <v>0</v>
      </c>
    </row>
    <row r="91" spans="1:16" s="48" customFormat="1">
      <c r="A91" s="38" t="s">
        <v>25</v>
      </c>
      <c r="B91" s="28" t="s">
        <v>1</v>
      </c>
      <c r="C91" s="23">
        <f>C247</f>
        <v>0.25</v>
      </c>
    </row>
    <row r="92" spans="1:16" s="48" customFormat="1">
      <c r="A92" s="11"/>
      <c r="B92" s="18" t="s">
        <v>2</v>
      </c>
      <c r="C92" s="23">
        <f>C248</f>
        <v>0.25</v>
      </c>
    </row>
    <row r="93" spans="1:16" s="48" customFormat="1">
      <c r="A93" s="38" t="s">
        <v>31</v>
      </c>
      <c r="B93" s="17" t="s">
        <v>1</v>
      </c>
      <c r="C93" s="23">
        <v>0</v>
      </c>
      <c r="D93" s="51"/>
      <c r="E93" s="51"/>
      <c r="F93" s="51"/>
      <c r="G93" s="51"/>
      <c r="H93" s="51"/>
      <c r="I93" s="51"/>
      <c r="K93" s="52"/>
      <c r="L93" s="52"/>
      <c r="M93" s="52"/>
      <c r="N93" s="52"/>
      <c r="O93" s="52"/>
      <c r="P93" s="52"/>
    </row>
    <row r="94" spans="1:16" s="48" customFormat="1">
      <c r="A94" s="11"/>
      <c r="B94" s="18" t="s">
        <v>2</v>
      </c>
      <c r="C94" s="23">
        <v>0</v>
      </c>
      <c r="D94" s="51"/>
      <c r="E94" s="51"/>
      <c r="F94" s="51"/>
      <c r="G94" s="51"/>
      <c r="H94" s="51"/>
      <c r="I94" s="51"/>
      <c r="K94" s="52"/>
      <c r="L94" s="52"/>
      <c r="M94" s="52"/>
      <c r="N94" s="52"/>
      <c r="O94" s="52"/>
      <c r="P94" s="52"/>
    </row>
    <row r="95" spans="1:16" s="48" customFormat="1">
      <c r="A95" s="42" t="s">
        <v>49</v>
      </c>
      <c r="B95" s="17" t="s">
        <v>1</v>
      </c>
      <c r="C95" s="23">
        <f>C97</f>
        <v>176.99999999999994</v>
      </c>
      <c r="D95" s="51"/>
      <c r="E95" s="51"/>
      <c r="F95" s="51"/>
      <c r="G95" s="51"/>
      <c r="H95" s="51"/>
      <c r="I95" s="51"/>
      <c r="K95" s="52"/>
      <c r="L95" s="52"/>
      <c r="M95" s="52"/>
      <c r="N95" s="52"/>
      <c r="O95" s="52"/>
      <c r="P95" s="52"/>
    </row>
    <row r="96" spans="1:16" s="48" customFormat="1">
      <c r="A96" s="14" t="s">
        <v>9</v>
      </c>
      <c r="B96" s="18" t="s">
        <v>2</v>
      </c>
      <c r="C96" s="23">
        <f>C98</f>
        <v>176.99999999999994</v>
      </c>
      <c r="D96" s="51"/>
      <c r="E96" s="51"/>
      <c r="F96" s="51"/>
      <c r="G96" s="51"/>
      <c r="H96" s="51"/>
      <c r="I96" s="51"/>
      <c r="K96" s="52"/>
      <c r="L96" s="52"/>
      <c r="M96" s="52"/>
      <c r="N96" s="52"/>
      <c r="O96" s="52"/>
      <c r="P96" s="52"/>
    </row>
    <row r="97" spans="1:16" s="59" customFormat="1">
      <c r="A97" s="591" t="s">
        <v>10</v>
      </c>
      <c r="B97" s="28" t="s">
        <v>1</v>
      </c>
      <c r="C97" s="32">
        <f>C99</f>
        <v>176.99999999999994</v>
      </c>
    </row>
    <row r="98" spans="1:16" s="59" customFormat="1">
      <c r="A98" s="590"/>
      <c r="B98" s="96" t="s">
        <v>2</v>
      </c>
      <c r="C98" s="32">
        <f>C100</f>
        <v>176.99999999999994</v>
      </c>
    </row>
    <row r="99" spans="1:16" s="59" customFormat="1">
      <c r="A99" s="44" t="s">
        <v>24</v>
      </c>
      <c r="B99" s="17" t="s">
        <v>1</v>
      </c>
      <c r="C99" s="23">
        <f>C101+C103+C105</f>
        <v>176.99999999999994</v>
      </c>
      <c r="D99" s="326"/>
      <c r="E99" s="326"/>
      <c r="F99" s="326"/>
      <c r="G99" s="326"/>
      <c r="H99" s="326"/>
      <c r="I99" s="326"/>
      <c r="K99" s="326"/>
      <c r="L99" s="326"/>
      <c r="M99" s="326"/>
      <c r="N99" s="326"/>
      <c r="O99" s="326"/>
      <c r="P99" s="326"/>
    </row>
    <row r="100" spans="1:16" s="59" customFormat="1">
      <c r="A100" s="14"/>
      <c r="B100" s="18" t="s">
        <v>2</v>
      </c>
      <c r="C100" s="23">
        <f>C102+C104+C106</f>
        <v>176.99999999999994</v>
      </c>
      <c r="D100" s="326"/>
      <c r="E100" s="326"/>
      <c r="F100" s="326"/>
      <c r="G100" s="326"/>
      <c r="H100" s="326"/>
      <c r="I100" s="326"/>
      <c r="K100" s="326"/>
      <c r="L100" s="326"/>
      <c r="M100" s="326"/>
      <c r="N100" s="326"/>
      <c r="O100" s="326"/>
      <c r="P100" s="326"/>
    </row>
    <row r="101" spans="1:16" s="59" customFormat="1">
      <c r="A101" s="29" t="s">
        <v>17</v>
      </c>
      <c r="B101" s="28" t="s">
        <v>1</v>
      </c>
      <c r="C101" s="23">
        <f>C116</f>
        <v>40.999999999999929</v>
      </c>
    </row>
    <row r="102" spans="1:16" s="59" customFormat="1">
      <c r="A102" s="11"/>
      <c r="B102" s="18" t="s">
        <v>2</v>
      </c>
      <c r="C102" s="23">
        <f>C117</f>
        <v>40.999999999999929</v>
      </c>
    </row>
    <row r="103" spans="1:16" s="48" customFormat="1">
      <c r="A103" s="38" t="s">
        <v>26</v>
      </c>
      <c r="B103" s="17" t="s">
        <v>1</v>
      </c>
      <c r="C103" s="23">
        <f>C212+C255</f>
        <v>148.19999999999999</v>
      </c>
      <c r="D103" s="51"/>
      <c r="E103" s="51"/>
      <c r="F103" s="51"/>
      <c r="G103" s="51"/>
      <c r="H103" s="51"/>
      <c r="I103" s="51"/>
      <c r="K103" s="52"/>
      <c r="L103" s="52"/>
      <c r="M103" s="52"/>
      <c r="N103" s="52"/>
      <c r="O103" s="52"/>
      <c r="P103" s="52"/>
    </row>
    <row r="104" spans="1:16" s="48" customFormat="1">
      <c r="A104" s="14"/>
      <c r="B104" s="18" t="s">
        <v>2</v>
      </c>
      <c r="C104" s="23">
        <f>C213+C256</f>
        <v>148.19999999999999</v>
      </c>
      <c r="D104" s="51"/>
      <c r="E104" s="51"/>
      <c r="F104" s="51"/>
      <c r="G104" s="51"/>
      <c r="H104" s="51"/>
      <c r="I104" s="51"/>
      <c r="K104" s="52"/>
      <c r="L104" s="52"/>
      <c r="M104" s="52"/>
      <c r="N104" s="52"/>
      <c r="O104" s="52"/>
      <c r="P104" s="52"/>
    </row>
    <row r="105" spans="1:16" s="48" customFormat="1">
      <c r="A105" s="38" t="s">
        <v>25</v>
      </c>
      <c r="B105" s="17" t="s">
        <v>1</v>
      </c>
      <c r="C105" s="23">
        <f>C228</f>
        <v>-12.2</v>
      </c>
      <c r="D105" s="51"/>
      <c r="E105" s="51"/>
      <c r="F105" s="51"/>
      <c r="G105" s="51"/>
      <c r="H105" s="51"/>
      <c r="I105" s="51"/>
      <c r="K105" s="52"/>
      <c r="L105" s="52"/>
      <c r="M105" s="52"/>
      <c r="N105" s="52"/>
      <c r="O105" s="52"/>
      <c r="P105" s="52"/>
    </row>
    <row r="106" spans="1:16" s="48" customFormat="1">
      <c r="A106" s="11"/>
      <c r="B106" s="18" t="s">
        <v>2</v>
      </c>
      <c r="C106" s="23">
        <f>C229</f>
        <v>-12.2</v>
      </c>
      <c r="D106" s="51"/>
      <c r="E106" s="51"/>
      <c r="F106" s="51"/>
      <c r="G106" s="51"/>
      <c r="H106" s="51"/>
      <c r="I106" s="51"/>
      <c r="K106" s="52"/>
      <c r="L106" s="52"/>
      <c r="M106" s="52"/>
      <c r="N106" s="52"/>
      <c r="O106" s="52"/>
      <c r="P106" s="52"/>
    </row>
    <row r="107" spans="1:16" s="48" customFormat="1">
      <c r="A107" s="614" t="s">
        <v>48</v>
      </c>
      <c r="B107" s="615"/>
      <c r="C107" s="595"/>
    </row>
    <row r="108" spans="1:16" s="48" customFormat="1">
      <c r="A108" s="25" t="s">
        <v>15</v>
      </c>
      <c r="B108" s="17" t="s">
        <v>1</v>
      </c>
      <c r="C108" s="23">
        <f t="shared" ref="C108:C113" si="1">C110</f>
        <v>160.99999999999994</v>
      </c>
    </row>
    <row r="109" spans="1:16" s="48" customFormat="1">
      <c r="A109" s="26" t="s">
        <v>16</v>
      </c>
      <c r="B109" s="18" t="s">
        <v>2</v>
      </c>
      <c r="C109" s="50">
        <f t="shared" si="1"/>
        <v>160.99999999999994</v>
      </c>
      <c r="E109" s="52"/>
      <c r="F109" s="52"/>
      <c r="G109" s="52"/>
      <c r="H109" s="52"/>
      <c r="I109" s="52"/>
      <c r="J109" s="52"/>
    </row>
    <row r="110" spans="1:16" s="48" customFormat="1">
      <c r="A110" s="42" t="s">
        <v>49</v>
      </c>
      <c r="B110" s="17" t="s">
        <v>1</v>
      </c>
      <c r="C110" s="50">
        <f t="shared" si="1"/>
        <v>160.99999999999994</v>
      </c>
      <c r="E110" s="52"/>
      <c r="F110" s="52"/>
      <c r="G110" s="52"/>
      <c r="H110" s="52"/>
      <c r="I110" s="52"/>
      <c r="J110" s="52"/>
    </row>
    <row r="111" spans="1:16" s="48" customFormat="1">
      <c r="A111" s="14" t="s">
        <v>9</v>
      </c>
      <c r="B111" s="18" t="s">
        <v>2</v>
      </c>
      <c r="C111" s="109">
        <f t="shared" si="1"/>
        <v>160.99999999999994</v>
      </c>
      <c r="E111" s="52"/>
      <c r="F111" s="52"/>
      <c r="G111" s="52"/>
      <c r="H111" s="52"/>
      <c r="I111" s="52"/>
      <c r="J111" s="52"/>
    </row>
    <row r="112" spans="1:16" s="48" customFormat="1">
      <c r="A112" s="87" t="s">
        <v>10</v>
      </c>
      <c r="B112" s="17" t="s">
        <v>1</v>
      </c>
      <c r="C112" s="109">
        <f t="shared" si="1"/>
        <v>160.99999999999994</v>
      </c>
      <c r="E112" s="52"/>
      <c r="F112" s="52"/>
      <c r="G112" s="52"/>
      <c r="H112" s="52"/>
      <c r="I112" s="52"/>
      <c r="J112" s="52"/>
    </row>
    <row r="113" spans="1:10" s="48" customFormat="1">
      <c r="A113" s="88"/>
      <c r="B113" s="18" t="s">
        <v>2</v>
      </c>
      <c r="C113" s="109">
        <f t="shared" si="1"/>
        <v>160.99999999999994</v>
      </c>
      <c r="E113" s="52"/>
      <c r="F113" s="52"/>
      <c r="G113" s="52"/>
      <c r="H113" s="52"/>
      <c r="I113" s="52"/>
      <c r="J113" s="52"/>
    </row>
    <row r="114" spans="1:10" s="48" customFormat="1">
      <c r="A114" s="74" t="s">
        <v>24</v>
      </c>
      <c r="B114" s="28" t="s">
        <v>1</v>
      </c>
      <c r="C114" s="23">
        <f>C116+C212+C228</f>
        <v>160.99999999999994</v>
      </c>
    </row>
    <row r="115" spans="1:10" s="48" customFormat="1">
      <c r="A115" s="27"/>
      <c r="B115" s="18" t="s">
        <v>2</v>
      </c>
      <c r="C115" s="23">
        <f>C117+C213+C229</f>
        <v>160.99999999999994</v>
      </c>
    </row>
    <row r="116" spans="1:10" s="48" customFormat="1">
      <c r="A116" s="132" t="s">
        <v>17</v>
      </c>
      <c r="B116" s="17" t="s">
        <v>1</v>
      </c>
      <c r="C116" s="50">
        <f>C118+C192+C208</f>
        <v>40.999999999999929</v>
      </c>
      <c r="E116" s="52"/>
      <c r="F116" s="52"/>
      <c r="G116" s="52"/>
      <c r="H116" s="52"/>
      <c r="I116" s="52"/>
      <c r="J116" s="52"/>
    </row>
    <row r="117" spans="1:10" s="48" customFormat="1">
      <c r="A117" s="11"/>
      <c r="B117" s="18" t="s">
        <v>2</v>
      </c>
      <c r="C117" s="50">
        <f>C119+C193+C209</f>
        <v>40.999999999999929</v>
      </c>
      <c r="E117" s="52"/>
      <c r="F117" s="52"/>
      <c r="G117" s="52"/>
      <c r="H117" s="52"/>
      <c r="I117" s="52"/>
      <c r="J117" s="52"/>
    </row>
    <row r="118" spans="1:10" s="48" customFormat="1" ht="14.25">
      <c r="A118" s="325" t="s">
        <v>65</v>
      </c>
      <c r="B118" s="17" t="s">
        <v>1</v>
      </c>
      <c r="C118" s="109">
        <f>C120+C122+C124+C126+C128+C130+C132+C134+C136+C138+C140+C142+C144+C146+C148+C150+C152+C154+C156+C158+C160+C162+C164+C166+C168+C170+C172+C174+C176+C178+C180+C182+C184+C186+C188+C190</f>
        <v>12.199999999999932</v>
      </c>
      <c r="E118" s="52"/>
      <c r="F118" s="52"/>
      <c r="G118" s="52"/>
      <c r="H118" s="52"/>
      <c r="I118" s="52"/>
      <c r="J118" s="52"/>
    </row>
    <row r="119" spans="1:10" s="48" customFormat="1">
      <c r="A119" s="46"/>
      <c r="B119" s="18" t="s">
        <v>2</v>
      </c>
      <c r="C119" s="109">
        <f>C121+C123+C125+C127+C129+C131+C133+C135+C137+C139+C141+C143+C145+C147+C149+C151+C153+C155+C157+C159+C161+C163+C165+C167+C169+C171+C173+C175+C177+C179+C181+C183+C185+C187+C189+C191</f>
        <v>12.199999999999932</v>
      </c>
      <c r="E119" s="52"/>
      <c r="F119" s="52"/>
      <c r="G119" s="52"/>
      <c r="H119" s="52"/>
      <c r="I119" s="52"/>
      <c r="J119" s="52"/>
    </row>
    <row r="120" spans="1:10" s="48" customFormat="1" ht="15.75">
      <c r="A120" s="301" t="s">
        <v>219</v>
      </c>
      <c r="B120" s="28" t="s">
        <v>1</v>
      </c>
      <c r="C120" s="23">
        <v>-2.42</v>
      </c>
    </row>
    <row r="121" spans="1:10" s="48" customFormat="1">
      <c r="A121" s="324"/>
      <c r="B121" s="18" t="s">
        <v>2</v>
      </c>
      <c r="C121" s="23">
        <v>-2.42</v>
      </c>
    </row>
    <row r="122" spans="1:10" s="48" customFormat="1" ht="15.75">
      <c r="A122" s="301" t="s">
        <v>218</v>
      </c>
      <c r="B122" s="17" t="s">
        <v>1</v>
      </c>
      <c r="C122" s="50">
        <v>-1.08</v>
      </c>
      <c r="E122" s="52"/>
      <c r="F122" s="52"/>
      <c r="G122" s="52"/>
      <c r="H122" s="52"/>
      <c r="I122" s="52"/>
      <c r="J122" s="52"/>
    </row>
    <row r="123" spans="1:10" s="48" customFormat="1">
      <c r="A123" s="46"/>
      <c r="B123" s="18" t="s">
        <v>2</v>
      </c>
      <c r="C123" s="50">
        <v>-1.08</v>
      </c>
      <c r="E123" s="52"/>
      <c r="F123" s="52"/>
      <c r="G123" s="52"/>
      <c r="H123" s="52"/>
      <c r="I123" s="52"/>
      <c r="J123" s="52"/>
    </row>
    <row r="124" spans="1:10" s="48" customFormat="1" ht="15.75">
      <c r="A124" s="301" t="s">
        <v>217</v>
      </c>
      <c r="B124" s="17" t="s">
        <v>1</v>
      </c>
      <c r="C124" s="109">
        <v>-4.4000000000000004</v>
      </c>
      <c r="E124" s="52"/>
      <c r="F124" s="52"/>
      <c r="G124" s="52"/>
      <c r="H124" s="52"/>
      <c r="I124" s="52"/>
      <c r="J124" s="52"/>
    </row>
    <row r="125" spans="1:10" s="48" customFormat="1">
      <c r="A125" s="46"/>
      <c r="B125" s="18" t="s">
        <v>2</v>
      </c>
      <c r="C125" s="109">
        <v>-4.4000000000000004</v>
      </c>
      <c r="E125" s="52"/>
      <c r="F125" s="52"/>
      <c r="G125" s="52"/>
      <c r="H125" s="52"/>
      <c r="I125" s="52"/>
      <c r="J125" s="52"/>
    </row>
    <row r="126" spans="1:10" s="48" customFormat="1" ht="15.75">
      <c r="A126" s="301" t="s">
        <v>216</v>
      </c>
      <c r="B126" s="17" t="s">
        <v>1</v>
      </c>
      <c r="C126" s="109">
        <v>-1.22</v>
      </c>
      <c r="E126" s="52"/>
      <c r="F126" s="52"/>
      <c r="G126" s="52"/>
      <c r="H126" s="52"/>
      <c r="I126" s="52"/>
      <c r="J126" s="52"/>
    </row>
    <row r="127" spans="1:10" s="48" customFormat="1">
      <c r="A127" s="46"/>
      <c r="B127" s="18" t="s">
        <v>2</v>
      </c>
      <c r="C127" s="109">
        <v>-1.22</v>
      </c>
      <c r="E127" s="52"/>
      <c r="F127" s="52"/>
      <c r="G127" s="52"/>
      <c r="H127" s="52"/>
      <c r="I127" s="52"/>
      <c r="J127" s="52"/>
    </row>
    <row r="128" spans="1:10" s="48" customFormat="1" ht="15.75">
      <c r="A128" s="323" t="s">
        <v>215</v>
      </c>
      <c r="B128" s="28" t="s">
        <v>1</v>
      </c>
      <c r="C128" s="23">
        <v>-3.22</v>
      </c>
    </row>
    <row r="129" spans="1:10" s="48" customFormat="1">
      <c r="A129" s="68"/>
      <c r="B129" s="18" t="s">
        <v>2</v>
      </c>
      <c r="C129" s="23">
        <v>-3.22</v>
      </c>
    </row>
    <row r="130" spans="1:10" s="48" customFormat="1" ht="15.75">
      <c r="A130" s="301" t="s">
        <v>214</v>
      </c>
      <c r="B130" s="17" t="s">
        <v>1</v>
      </c>
      <c r="C130" s="50">
        <v>-0.72</v>
      </c>
      <c r="E130" s="52"/>
      <c r="F130" s="52"/>
      <c r="G130" s="52"/>
      <c r="H130" s="52"/>
      <c r="I130" s="52"/>
      <c r="J130" s="52"/>
    </row>
    <row r="131" spans="1:10" s="48" customFormat="1">
      <c r="A131" s="46"/>
      <c r="B131" s="18" t="s">
        <v>2</v>
      </c>
      <c r="C131" s="50">
        <v>-0.72</v>
      </c>
      <c r="E131" s="52"/>
      <c r="F131" s="52"/>
      <c r="G131" s="52"/>
      <c r="H131" s="52"/>
      <c r="I131" s="52"/>
      <c r="J131" s="52"/>
    </row>
    <row r="132" spans="1:10" s="48" customFormat="1" ht="15.75">
      <c r="A132" s="301" t="s">
        <v>213</v>
      </c>
      <c r="B132" s="17" t="s">
        <v>1</v>
      </c>
      <c r="C132" s="109">
        <v>-4.59</v>
      </c>
      <c r="E132" s="52"/>
      <c r="F132" s="52"/>
      <c r="G132" s="52"/>
      <c r="H132" s="52"/>
      <c r="I132" s="52"/>
      <c r="J132" s="52"/>
    </row>
    <row r="133" spans="1:10" s="48" customFormat="1">
      <c r="A133" s="46"/>
      <c r="B133" s="18" t="s">
        <v>2</v>
      </c>
      <c r="C133" s="109">
        <v>-4.59</v>
      </c>
      <c r="E133" s="52"/>
      <c r="F133" s="52"/>
      <c r="G133" s="52"/>
      <c r="H133" s="52"/>
      <c r="I133" s="52"/>
      <c r="J133" s="52"/>
    </row>
    <row r="134" spans="1:10" s="48" customFormat="1" ht="15.75">
      <c r="A134" s="301" t="s">
        <v>54</v>
      </c>
      <c r="B134" s="17" t="s">
        <v>1</v>
      </c>
      <c r="C134" s="109">
        <v>-1.19</v>
      </c>
      <c r="E134" s="52"/>
      <c r="F134" s="52"/>
      <c r="G134" s="52"/>
      <c r="H134" s="52"/>
      <c r="I134" s="52"/>
      <c r="J134" s="52"/>
    </row>
    <row r="135" spans="1:10" s="48" customFormat="1">
      <c r="A135" s="46"/>
      <c r="B135" s="18" t="s">
        <v>2</v>
      </c>
      <c r="C135" s="109">
        <v>-1.19</v>
      </c>
      <c r="E135" s="52"/>
      <c r="F135" s="52"/>
      <c r="G135" s="52"/>
      <c r="H135" s="52"/>
      <c r="I135" s="52"/>
      <c r="J135" s="52"/>
    </row>
    <row r="136" spans="1:10" s="48" customFormat="1" ht="15.75">
      <c r="A136" s="323" t="s">
        <v>212</v>
      </c>
      <c r="B136" s="28" t="s">
        <v>1</v>
      </c>
      <c r="C136" s="23">
        <v>-30.48</v>
      </c>
    </row>
    <row r="137" spans="1:10" s="48" customFormat="1">
      <c r="A137" s="68"/>
      <c r="B137" s="18" t="s">
        <v>2</v>
      </c>
      <c r="C137" s="23">
        <v>-30.48</v>
      </c>
    </row>
    <row r="138" spans="1:10" s="48" customFormat="1" ht="15.75">
      <c r="A138" s="301" t="s">
        <v>211</v>
      </c>
      <c r="B138" s="17" t="s">
        <v>1</v>
      </c>
      <c r="C138" s="50">
        <v>-4.42</v>
      </c>
      <c r="E138" s="52"/>
      <c r="F138" s="52"/>
      <c r="G138" s="52"/>
      <c r="H138" s="52"/>
      <c r="I138" s="52"/>
      <c r="J138" s="52"/>
    </row>
    <row r="139" spans="1:10" s="48" customFormat="1">
      <c r="A139" s="46"/>
      <c r="B139" s="18" t="s">
        <v>2</v>
      </c>
      <c r="C139" s="50">
        <v>-4.42</v>
      </c>
      <c r="E139" s="52"/>
      <c r="F139" s="52"/>
      <c r="G139" s="52"/>
      <c r="H139" s="52"/>
      <c r="I139" s="52"/>
      <c r="J139" s="52"/>
    </row>
    <row r="140" spans="1:10" s="48" customFormat="1" ht="15.75">
      <c r="A140" s="301" t="s">
        <v>210</v>
      </c>
      <c r="B140" s="17" t="s">
        <v>1</v>
      </c>
      <c r="C140" s="109">
        <v>-3.88</v>
      </c>
      <c r="E140" s="52"/>
      <c r="F140" s="52"/>
      <c r="G140" s="52"/>
      <c r="H140" s="52"/>
      <c r="I140" s="52"/>
      <c r="J140" s="52"/>
    </row>
    <row r="141" spans="1:10" s="48" customFormat="1">
      <c r="A141" s="46"/>
      <c r="B141" s="18" t="s">
        <v>2</v>
      </c>
      <c r="C141" s="109">
        <v>-3.88</v>
      </c>
      <c r="E141" s="52"/>
      <c r="F141" s="52"/>
      <c r="G141" s="52"/>
      <c r="H141" s="52"/>
      <c r="I141" s="52"/>
      <c r="J141" s="52"/>
    </row>
    <row r="142" spans="1:10" s="48" customFormat="1" ht="15.75">
      <c r="A142" s="301" t="s">
        <v>209</v>
      </c>
      <c r="B142" s="17" t="s">
        <v>1</v>
      </c>
      <c r="C142" s="109">
        <v>-9.66</v>
      </c>
      <c r="E142" s="52"/>
      <c r="F142" s="52"/>
      <c r="G142" s="52"/>
      <c r="H142" s="52"/>
      <c r="I142" s="52"/>
      <c r="J142" s="52"/>
    </row>
    <row r="143" spans="1:10" s="48" customFormat="1">
      <c r="A143" s="46"/>
      <c r="B143" s="18" t="s">
        <v>2</v>
      </c>
      <c r="C143" s="109">
        <v>-9.66</v>
      </c>
      <c r="E143" s="52"/>
      <c r="F143" s="52"/>
      <c r="G143" s="52"/>
      <c r="H143" s="52"/>
      <c r="I143" s="52"/>
      <c r="J143" s="52"/>
    </row>
    <row r="144" spans="1:10" s="48" customFormat="1" ht="15.75">
      <c r="A144" s="323" t="s">
        <v>208</v>
      </c>
      <c r="B144" s="28" t="s">
        <v>1</v>
      </c>
      <c r="C144" s="23">
        <v>-9.26</v>
      </c>
    </row>
    <row r="145" spans="1:10" s="48" customFormat="1">
      <c r="A145" s="68"/>
      <c r="B145" s="18" t="s">
        <v>2</v>
      </c>
      <c r="C145" s="23">
        <v>-9.26</v>
      </c>
    </row>
    <row r="146" spans="1:10" s="48" customFormat="1" ht="15.75">
      <c r="A146" s="301" t="s">
        <v>207</v>
      </c>
      <c r="B146" s="17" t="s">
        <v>1</v>
      </c>
      <c r="C146" s="50">
        <v>-20.29</v>
      </c>
      <c r="E146" s="52"/>
      <c r="F146" s="52"/>
      <c r="G146" s="52"/>
      <c r="H146" s="52"/>
      <c r="I146" s="52"/>
      <c r="J146" s="52"/>
    </row>
    <row r="147" spans="1:10" s="48" customFormat="1">
      <c r="A147" s="46"/>
      <c r="B147" s="18" t="s">
        <v>2</v>
      </c>
      <c r="C147" s="50">
        <v>-20.29</v>
      </c>
      <c r="E147" s="52"/>
      <c r="F147" s="52"/>
      <c r="G147" s="52"/>
      <c r="H147" s="52"/>
      <c r="I147" s="52"/>
      <c r="J147" s="52"/>
    </row>
    <row r="148" spans="1:10" s="48" customFormat="1" ht="31.5">
      <c r="A148" s="301" t="s">
        <v>206</v>
      </c>
      <c r="B148" s="17" t="s">
        <v>1</v>
      </c>
      <c r="C148" s="109">
        <v>-0.25</v>
      </c>
      <c r="E148" s="52"/>
      <c r="F148" s="52"/>
      <c r="G148" s="52"/>
      <c r="H148" s="52"/>
      <c r="I148" s="52"/>
      <c r="J148" s="52"/>
    </row>
    <row r="149" spans="1:10" s="48" customFormat="1">
      <c r="A149" s="46"/>
      <c r="B149" s="18" t="s">
        <v>2</v>
      </c>
      <c r="C149" s="109">
        <v>-0.25</v>
      </c>
      <c r="E149" s="52"/>
      <c r="F149" s="52"/>
      <c r="G149" s="52"/>
      <c r="H149" s="52"/>
      <c r="I149" s="52"/>
      <c r="J149" s="52"/>
    </row>
    <row r="150" spans="1:10" s="48" customFormat="1" ht="15.75">
      <c r="A150" s="301" t="s">
        <v>205</v>
      </c>
      <c r="B150" s="17" t="s">
        <v>1</v>
      </c>
      <c r="C150" s="109">
        <v>-2.34</v>
      </c>
      <c r="E150" s="52"/>
      <c r="F150" s="52"/>
      <c r="G150" s="52"/>
      <c r="H150" s="52"/>
      <c r="I150" s="52"/>
      <c r="J150" s="52"/>
    </row>
    <row r="151" spans="1:10" s="48" customFormat="1">
      <c r="A151" s="46"/>
      <c r="B151" s="18" t="s">
        <v>2</v>
      </c>
      <c r="C151" s="109">
        <v>-2.34</v>
      </c>
      <c r="E151" s="52"/>
      <c r="F151" s="52"/>
      <c r="G151" s="52"/>
      <c r="H151" s="52"/>
      <c r="I151" s="52"/>
      <c r="J151" s="52"/>
    </row>
    <row r="152" spans="1:10" s="48" customFormat="1" ht="15.75">
      <c r="A152" s="323" t="s">
        <v>204</v>
      </c>
      <c r="B152" s="28" t="s">
        <v>1</v>
      </c>
      <c r="C152" s="23">
        <v>-2.77</v>
      </c>
    </row>
    <row r="153" spans="1:10" s="48" customFormat="1">
      <c r="A153" s="68"/>
      <c r="B153" s="18" t="s">
        <v>2</v>
      </c>
      <c r="C153" s="23">
        <v>-2.77</v>
      </c>
    </row>
    <row r="154" spans="1:10" s="48" customFormat="1" ht="15.75">
      <c r="A154" s="301" t="s">
        <v>203</v>
      </c>
      <c r="B154" s="17" t="s">
        <v>1</v>
      </c>
      <c r="C154" s="50">
        <v>-0.25</v>
      </c>
      <c r="E154" s="52"/>
      <c r="F154" s="52"/>
      <c r="G154" s="52"/>
      <c r="H154" s="52"/>
      <c r="I154" s="52"/>
      <c r="J154" s="52"/>
    </row>
    <row r="155" spans="1:10" s="48" customFormat="1">
      <c r="A155" s="46"/>
      <c r="B155" s="18" t="s">
        <v>2</v>
      </c>
      <c r="C155" s="50">
        <v>-0.25</v>
      </c>
      <c r="E155" s="52"/>
      <c r="F155" s="52"/>
      <c r="G155" s="52"/>
      <c r="H155" s="52"/>
      <c r="I155" s="52"/>
      <c r="J155" s="52"/>
    </row>
    <row r="156" spans="1:10" s="48" customFormat="1" ht="15.75">
      <c r="A156" s="301" t="s">
        <v>202</v>
      </c>
      <c r="B156" s="17" t="s">
        <v>1</v>
      </c>
      <c r="C156" s="109">
        <v>-27.44</v>
      </c>
      <c r="E156" s="52"/>
      <c r="F156" s="52"/>
      <c r="G156" s="52"/>
      <c r="H156" s="52"/>
      <c r="I156" s="52"/>
      <c r="J156" s="52"/>
    </row>
    <row r="157" spans="1:10" s="48" customFormat="1">
      <c r="A157" s="46"/>
      <c r="B157" s="18" t="s">
        <v>2</v>
      </c>
      <c r="C157" s="109">
        <v>-27.44</v>
      </c>
      <c r="E157" s="52"/>
      <c r="F157" s="52"/>
      <c r="G157" s="52"/>
      <c r="H157" s="52"/>
      <c r="I157" s="52"/>
      <c r="J157" s="52"/>
    </row>
    <row r="158" spans="1:10" s="48" customFormat="1" ht="15.75">
      <c r="A158" s="321" t="s">
        <v>201</v>
      </c>
      <c r="B158" s="17" t="s">
        <v>1</v>
      </c>
      <c r="C158" s="109">
        <v>-198.49</v>
      </c>
      <c r="E158" s="52"/>
      <c r="F158" s="52"/>
      <c r="G158" s="52"/>
      <c r="H158" s="52"/>
      <c r="I158" s="52"/>
      <c r="J158" s="52"/>
    </row>
    <row r="159" spans="1:10" s="48" customFormat="1">
      <c r="A159" s="46"/>
      <c r="B159" s="18" t="s">
        <v>2</v>
      </c>
      <c r="C159" s="109">
        <v>-198.49</v>
      </c>
      <c r="E159" s="52"/>
      <c r="F159" s="52"/>
      <c r="G159" s="52"/>
      <c r="H159" s="52"/>
      <c r="I159" s="52"/>
      <c r="J159" s="52"/>
    </row>
    <row r="160" spans="1:10" s="48" customFormat="1" ht="15.75">
      <c r="A160" s="322" t="s">
        <v>200</v>
      </c>
      <c r="B160" s="28" t="s">
        <v>1</v>
      </c>
      <c r="C160" s="23">
        <v>-30.8</v>
      </c>
    </row>
    <row r="161" spans="1:10" s="48" customFormat="1">
      <c r="A161" s="68"/>
      <c r="B161" s="18" t="s">
        <v>2</v>
      </c>
      <c r="C161" s="23">
        <v>-30.8</v>
      </c>
    </row>
    <row r="162" spans="1:10" s="48" customFormat="1" ht="15.75">
      <c r="A162" s="321" t="s">
        <v>199</v>
      </c>
      <c r="B162" s="17" t="s">
        <v>1</v>
      </c>
      <c r="C162" s="50">
        <v>-0.13</v>
      </c>
      <c r="E162" s="52"/>
      <c r="F162" s="52"/>
      <c r="G162" s="52"/>
      <c r="H162" s="52"/>
      <c r="I162" s="52"/>
      <c r="J162" s="52"/>
    </row>
    <row r="163" spans="1:10" s="48" customFormat="1">
      <c r="A163" s="46"/>
      <c r="B163" s="18" t="s">
        <v>2</v>
      </c>
      <c r="C163" s="50">
        <v>-0.13</v>
      </c>
      <c r="E163" s="52"/>
      <c r="F163" s="52"/>
      <c r="G163" s="52"/>
      <c r="H163" s="52"/>
      <c r="I163" s="52"/>
      <c r="J163" s="52"/>
    </row>
    <row r="164" spans="1:10" s="48" customFormat="1" ht="15.75">
      <c r="A164" s="321" t="s">
        <v>198</v>
      </c>
      <c r="B164" s="17" t="s">
        <v>1</v>
      </c>
      <c r="C164" s="109">
        <v>-3.87</v>
      </c>
      <c r="E164" s="52"/>
      <c r="F164" s="52"/>
      <c r="G164" s="52"/>
      <c r="H164" s="52"/>
      <c r="I164" s="52"/>
      <c r="J164" s="52"/>
    </row>
    <row r="165" spans="1:10" s="48" customFormat="1">
      <c r="A165" s="46"/>
      <c r="B165" s="18" t="s">
        <v>2</v>
      </c>
      <c r="C165" s="109">
        <v>-3.87</v>
      </c>
      <c r="E165" s="52"/>
      <c r="F165" s="52"/>
      <c r="G165" s="52"/>
      <c r="H165" s="52"/>
      <c r="I165" s="52"/>
      <c r="J165" s="52"/>
    </row>
    <row r="166" spans="1:10" s="48" customFormat="1" ht="15.75">
      <c r="A166" s="322" t="s">
        <v>197</v>
      </c>
      <c r="B166" s="28" t="s">
        <v>1</v>
      </c>
      <c r="C166" s="23">
        <v>-0.27</v>
      </c>
    </row>
    <row r="167" spans="1:10" s="48" customFormat="1">
      <c r="A167" s="68"/>
      <c r="B167" s="18" t="s">
        <v>2</v>
      </c>
      <c r="C167" s="23">
        <v>-0.27</v>
      </c>
    </row>
    <row r="168" spans="1:10" s="48" customFormat="1" ht="15.75">
      <c r="A168" s="321" t="s">
        <v>196</v>
      </c>
      <c r="B168" s="17" t="s">
        <v>1</v>
      </c>
      <c r="C168" s="50">
        <v>-1.7</v>
      </c>
      <c r="E168" s="52"/>
      <c r="F168" s="52"/>
      <c r="G168" s="52"/>
      <c r="H168" s="52"/>
      <c r="I168" s="52"/>
      <c r="J168" s="52"/>
    </row>
    <row r="169" spans="1:10" s="48" customFormat="1">
      <c r="A169" s="46"/>
      <c r="B169" s="18" t="s">
        <v>2</v>
      </c>
      <c r="C169" s="50">
        <v>-1.7</v>
      </c>
      <c r="E169" s="52"/>
      <c r="F169" s="52"/>
      <c r="G169" s="52"/>
      <c r="H169" s="52"/>
      <c r="I169" s="52"/>
      <c r="J169" s="52"/>
    </row>
    <row r="170" spans="1:10" s="48" customFormat="1" ht="15.75">
      <c r="A170" s="321" t="s">
        <v>195</v>
      </c>
      <c r="B170" s="17" t="s">
        <v>1</v>
      </c>
      <c r="C170" s="109">
        <v>-2.11</v>
      </c>
      <c r="E170" s="52"/>
      <c r="F170" s="52"/>
      <c r="G170" s="52"/>
      <c r="H170" s="52"/>
      <c r="I170" s="52"/>
      <c r="J170" s="52"/>
    </row>
    <row r="171" spans="1:10" s="48" customFormat="1">
      <c r="A171" s="46"/>
      <c r="B171" s="18" t="s">
        <v>2</v>
      </c>
      <c r="C171" s="109">
        <v>-2.11</v>
      </c>
      <c r="E171" s="52"/>
      <c r="F171" s="52"/>
      <c r="G171" s="52"/>
      <c r="H171" s="52"/>
      <c r="I171" s="52"/>
      <c r="J171" s="52"/>
    </row>
    <row r="172" spans="1:10" s="48" customFormat="1" ht="15.75">
      <c r="A172" s="320" t="s">
        <v>194</v>
      </c>
      <c r="B172" s="28" t="s">
        <v>1</v>
      </c>
      <c r="C172" s="23">
        <v>-0.48</v>
      </c>
    </row>
    <row r="173" spans="1:10" s="48" customFormat="1">
      <c r="A173" s="68"/>
      <c r="B173" s="18" t="s">
        <v>2</v>
      </c>
      <c r="C173" s="23">
        <v>-0.48</v>
      </c>
    </row>
    <row r="174" spans="1:10" s="48" customFormat="1" ht="15.75">
      <c r="A174" s="319" t="s">
        <v>193</v>
      </c>
      <c r="B174" s="17" t="s">
        <v>1</v>
      </c>
      <c r="C174" s="50">
        <v>-0.02</v>
      </c>
      <c r="E174" s="52"/>
      <c r="F174" s="52"/>
      <c r="G174" s="52"/>
      <c r="H174" s="52"/>
      <c r="I174" s="52"/>
      <c r="J174" s="52"/>
    </row>
    <row r="175" spans="1:10" s="48" customFormat="1">
      <c r="A175" s="46"/>
      <c r="B175" s="18" t="s">
        <v>2</v>
      </c>
      <c r="C175" s="50">
        <v>-0.02</v>
      </c>
      <c r="E175" s="52"/>
      <c r="F175" s="52"/>
      <c r="G175" s="52"/>
      <c r="H175" s="52"/>
      <c r="I175" s="52"/>
      <c r="J175" s="52"/>
    </row>
    <row r="176" spans="1:10" s="48" customFormat="1" ht="15.75">
      <c r="A176" s="316" t="s">
        <v>192</v>
      </c>
      <c r="B176" s="17" t="s">
        <v>1</v>
      </c>
      <c r="C176" s="109">
        <v>-17.54</v>
      </c>
      <c r="E176" s="52"/>
      <c r="F176" s="52"/>
      <c r="G176" s="52"/>
      <c r="H176" s="52"/>
      <c r="I176" s="52"/>
      <c r="J176" s="52"/>
    </row>
    <row r="177" spans="1:10" s="48" customFormat="1">
      <c r="A177" s="46"/>
      <c r="B177" s="18" t="s">
        <v>2</v>
      </c>
      <c r="C177" s="109">
        <v>-17.54</v>
      </c>
      <c r="E177" s="52"/>
      <c r="F177" s="52"/>
      <c r="G177" s="52"/>
      <c r="H177" s="52"/>
      <c r="I177" s="52"/>
      <c r="J177" s="52"/>
    </row>
    <row r="178" spans="1:10" s="48" customFormat="1" ht="15.75">
      <c r="A178" s="318" t="s">
        <v>191</v>
      </c>
      <c r="B178" s="28" t="s">
        <v>1</v>
      </c>
      <c r="C178" s="23">
        <v>-0.25</v>
      </c>
    </row>
    <row r="179" spans="1:10" s="48" customFormat="1">
      <c r="A179" s="68"/>
      <c r="B179" s="18" t="s">
        <v>2</v>
      </c>
      <c r="C179" s="23">
        <v>-0.25</v>
      </c>
    </row>
    <row r="180" spans="1:10" s="48" customFormat="1" ht="15.75">
      <c r="A180" s="316" t="s">
        <v>190</v>
      </c>
      <c r="B180" s="17" t="s">
        <v>1</v>
      </c>
      <c r="C180" s="50">
        <v>-6.47</v>
      </c>
      <c r="E180" s="52"/>
      <c r="F180" s="52"/>
      <c r="G180" s="52"/>
      <c r="H180" s="52"/>
      <c r="I180" s="52"/>
      <c r="J180" s="52"/>
    </row>
    <row r="181" spans="1:10" s="48" customFormat="1">
      <c r="A181" s="46"/>
      <c r="B181" s="18" t="s">
        <v>2</v>
      </c>
      <c r="C181" s="50">
        <v>-6.47</v>
      </c>
      <c r="E181" s="52"/>
      <c r="F181" s="52"/>
      <c r="G181" s="52"/>
      <c r="H181" s="52"/>
      <c r="I181" s="52"/>
      <c r="J181" s="52"/>
    </row>
    <row r="182" spans="1:10" s="48" customFormat="1" ht="15">
      <c r="A182" s="310" t="s">
        <v>189</v>
      </c>
      <c r="B182" s="17" t="s">
        <v>1</v>
      </c>
      <c r="C182" s="109">
        <v>404.21</v>
      </c>
      <c r="E182" s="52"/>
      <c r="F182" s="52"/>
      <c r="G182" s="52"/>
      <c r="H182" s="52"/>
      <c r="I182" s="52"/>
      <c r="J182" s="52"/>
    </row>
    <row r="183" spans="1:10" s="48" customFormat="1">
      <c r="A183" s="46"/>
      <c r="B183" s="18" t="s">
        <v>2</v>
      </c>
      <c r="C183" s="109">
        <v>404.21</v>
      </c>
      <c r="E183" s="52"/>
      <c r="F183" s="52"/>
      <c r="G183" s="52"/>
      <c r="H183" s="52"/>
      <c r="I183" s="52"/>
      <c r="J183" s="52"/>
    </row>
    <row r="184" spans="1:10" s="48" customFormat="1" ht="15">
      <c r="A184" s="317" t="s">
        <v>110</v>
      </c>
      <c r="B184" s="28" t="s">
        <v>1</v>
      </c>
      <c r="C184" s="23">
        <v>-2</v>
      </c>
    </row>
    <row r="185" spans="1:10" s="48" customFormat="1">
      <c r="A185" s="68"/>
      <c r="B185" s="18" t="s">
        <v>2</v>
      </c>
      <c r="C185" s="23">
        <v>-2</v>
      </c>
    </row>
    <row r="186" spans="1:10" s="48" customFormat="1" ht="30">
      <c r="A186" s="310" t="s">
        <v>188</v>
      </c>
      <c r="B186" s="17" t="s">
        <v>1</v>
      </c>
      <c r="C186" s="50">
        <v>99</v>
      </c>
      <c r="E186" s="52"/>
      <c r="F186" s="52"/>
      <c r="G186" s="52"/>
      <c r="H186" s="52"/>
      <c r="I186" s="52"/>
      <c r="J186" s="52"/>
    </row>
    <row r="187" spans="1:10" s="48" customFormat="1">
      <c r="A187" s="46"/>
      <c r="B187" s="18" t="s">
        <v>2</v>
      </c>
      <c r="C187" s="50">
        <v>99</v>
      </c>
      <c r="E187" s="52"/>
      <c r="F187" s="52"/>
      <c r="G187" s="52"/>
      <c r="H187" s="52"/>
      <c r="I187" s="52"/>
      <c r="J187" s="52"/>
    </row>
    <row r="188" spans="1:10" s="48" customFormat="1" ht="30">
      <c r="A188" s="310" t="s">
        <v>187</v>
      </c>
      <c r="B188" s="17" t="s">
        <v>1</v>
      </c>
      <c r="C188" s="109">
        <v>-345</v>
      </c>
      <c r="E188" s="52"/>
      <c r="F188" s="52"/>
      <c r="G188" s="52"/>
      <c r="H188" s="52"/>
      <c r="I188" s="52"/>
      <c r="J188" s="52"/>
    </row>
    <row r="189" spans="1:10" s="48" customFormat="1">
      <c r="A189" s="46"/>
      <c r="B189" s="18" t="s">
        <v>2</v>
      </c>
      <c r="C189" s="109">
        <v>-345</v>
      </c>
      <c r="E189" s="52"/>
      <c r="F189" s="52"/>
      <c r="G189" s="52"/>
      <c r="H189" s="52"/>
      <c r="I189" s="52"/>
      <c r="J189" s="52"/>
    </row>
    <row r="190" spans="1:10" s="48" customFormat="1" ht="15">
      <c r="A190" s="317" t="s">
        <v>186</v>
      </c>
      <c r="B190" s="28" t="s">
        <v>1</v>
      </c>
      <c r="C190" s="23">
        <v>248</v>
      </c>
      <c r="D190" s="23">
        <v>248</v>
      </c>
    </row>
    <row r="191" spans="1:10" s="48" customFormat="1">
      <c r="A191" s="68"/>
      <c r="B191" s="18" t="s">
        <v>2</v>
      </c>
      <c r="C191" s="23">
        <v>248</v>
      </c>
    </row>
    <row r="192" spans="1:10" s="48" customFormat="1">
      <c r="A192" s="132" t="s">
        <v>62</v>
      </c>
      <c r="B192" s="17" t="s">
        <v>1</v>
      </c>
      <c r="C192" s="50">
        <f>C194+C196+C198+C200+C202+C204+C206</f>
        <v>18.8</v>
      </c>
      <c r="E192" s="52"/>
      <c r="F192" s="52"/>
      <c r="G192" s="52"/>
      <c r="H192" s="52"/>
      <c r="I192" s="52"/>
      <c r="J192" s="52"/>
    </row>
    <row r="193" spans="1:10" s="48" customFormat="1">
      <c r="A193" s="46"/>
      <c r="B193" s="18" t="s">
        <v>2</v>
      </c>
      <c r="C193" s="50">
        <f>C195+C197+C199+C201+C203+C205+C207</f>
        <v>18.8</v>
      </c>
      <c r="E193" s="52"/>
      <c r="F193" s="52"/>
      <c r="G193" s="52"/>
      <c r="H193" s="52"/>
      <c r="I193" s="52"/>
      <c r="J193" s="52"/>
    </row>
    <row r="194" spans="1:10" s="48" customFormat="1" ht="15">
      <c r="A194" s="308" t="s">
        <v>185</v>
      </c>
      <c r="B194" s="17" t="s">
        <v>1</v>
      </c>
      <c r="C194" s="109">
        <v>-1.9</v>
      </c>
      <c r="E194" s="52"/>
      <c r="F194" s="52"/>
      <c r="G194" s="52"/>
      <c r="H194" s="52"/>
      <c r="I194" s="52"/>
      <c r="J194" s="52"/>
    </row>
    <row r="195" spans="1:10" s="48" customFormat="1">
      <c r="A195" s="46"/>
      <c r="B195" s="18" t="s">
        <v>2</v>
      </c>
      <c r="C195" s="109">
        <v>-1.9</v>
      </c>
      <c r="E195" s="52"/>
      <c r="F195" s="52"/>
      <c r="G195" s="52"/>
      <c r="H195" s="52"/>
      <c r="I195" s="52"/>
      <c r="J195" s="52"/>
    </row>
    <row r="196" spans="1:10" s="48" customFormat="1" ht="15">
      <c r="A196" s="309" t="s">
        <v>184</v>
      </c>
      <c r="B196" s="28" t="s">
        <v>1</v>
      </c>
      <c r="C196" s="23">
        <v>-8.4</v>
      </c>
    </row>
    <row r="197" spans="1:10" s="48" customFormat="1">
      <c r="A197" s="68"/>
      <c r="B197" s="18" t="s">
        <v>2</v>
      </c>
      <c r="C197" s="23">
        <v>-8.4</v>
      </c>
    </row>
    <row r="198" spans="1:10" s="48" customFormat="1" ht="15">
      <c r="A198" s="308" t="s">
        <v>63</v>
      </c>
      <c r="B198" s="17" t="s">
        <v>1</v>
      </c>
      <c r="C198" s="50">
        <v>-1.2</v>
      </c>
      <c r="E198" s="52"/>
      <c r="F198" s="52"/>
      <c r="G198" s="52"/>
      <c r="H198" s="52"/>
      <c r="I198" s="52"/>
      <c r="J198" s="52"/>
    </row>
    <row r="199" spans="1:10" s="48" customFormat="1">
      <c r="A199" s="46"/>
      <c r="B199" s="18" t="s">
        <v>2</v>
      </c>
      <c r="C199" s="50">
        <v>-1.2</v>
      </c>
      <c r="E199" s="52"/>
      <c r="F199" s="52"/>
      <c r="G199" s="52"/>
      <c r="H199" s="52"/>
      <c r="I199" s="52"/>
      <c r="J199" s="52"/>
    </row>
    <row r="200" spans="1:10" s="48" customFormat="1" ht="15">
      <c r="A200" s="308" t="s">
        <v>183</v>
      </c>
      <c r="B200" s="17" t="s">
        <v>1</v>
      </c>
      <c r="C200" s="109">
        <v>10.8</v>
      </c>
      <c r="E200" s="52"/>
      <c r="F200" s="52"/>
      <c r="G200" s="52"/>
      <c r="H200" s="52"/>
      <c r="I200" s="52"/>
      <c r="J200" s="52"/>
    </row>
    <row r="201" spans="1:10" s="48" customFormat="1">
      <c r="A201" s="46"/>
      <c r="B201" s="18" t="s">
        <v>2</v>
      </c>
      <c r="C201" s="109">
        <v>10.8</v>
      </c>
      <c r="E201" s="52"/>
      <c r="F201" s="52"/>
      <c r="G201" s="52"/>
      <c r="H201" s="52"/>
      <c r="I201" s="52"/>
      <c r="J201" s="52"/>
    </row>
    <row r="202" spans="1:10" s="48" customFormat="1" ht="15">
      <c r="A202" s="309" t="s">
        <v>182</v>
      </c>
      <c r="B202" s="28" t="s">
        <v>1</v>
      </c>
      <c r="C202" s="23">
        <v>6.5</v>
      </c>
    </row>
    <row r="203" spans="1:10" s="48" customFormat="1">
      <c r="A203" s="68"/>
      <c r="B203" s="18" t="s">
        <v>2</v>
      </c>
      <c r="C203" s="23">
        <v>6.5</v>
      </c>
    </row>
    <row r="204" spans="1:10" s="48" customFormat="1" ht="15">
      <c r="A204" s="308" t="s">
        <v>181</v>
      </c>
      <c r="B204" s="17" t="s">
        <v>1</v>
      </c>
      <c r="C204" s="50">
        <v>5</v>
      </c>
      <c r="E204" s="52"/>
      <c r="F204" s="52"/>
      <c r="G204" s="52"/>
      <c r="H204" s="52"/>
      <c r="I204" s="52"/>
      <c r="J204" s="52"/>
    </row>
    <row r="205" spans="1:10" s="48" customFormat="1">
      <c r="A205" s="46"/>
      <c r="B205" s="18" t="s">
        <v>2</v>
      </c>
      <c r="C205" s="50">
        <v>5</v>
      </c>
      <c r="E205" s="52"/>
      <c r="F205" s="52"/>
      <c r="G205" s="52"/>
      <c r="H205" s="52"/>
      <c r="I205" s="52"/>
      <c r="J205" s="52"/>
    </row>
    <row r="206" spans="1:10" s="48" customFormat="1" ht="15">
      <c r="A206" s="308" t="s">
        <v>180</v>
      </c>
      <c r="B206" s="17" t="s">
        <v>1</v>
      </c>
      <c r="C206" s="109">
        <v>8</v>
      </c>
      <c r="E206" s="52"/>
      <c r="F206" s="52"/>
      <c r="G206" s="52"/>
      <c r="H206" s="52"/>
      <c r="I206" s="52"/>
      <c r="J206" s="52"/>
    </row>
    <row r="207" spans="1:10" s="48" customFormat="1">
      <c r="A207" s="46"/>
      <c r="B207" s="18" t="s">
        <v>2</v>
      </c>
      <c r="C207" s="109">
        <v>8</v>
      </c>
      <c r="E207" s="52"/>
      <c r="F207" s="52"/>
      <c r="G207" s="52"/>
      <c r="H207" s="52"/>
      <c r="I207" s="52"/>
      <c r="J207" s="52"/>
    </row>
    <row r="208" spans="1:10" s="48" customFormat="1">
      <c r="A208" s="68" t="s">
        <v>179</v>
      </c>
      <c r="B208" s="28" t="s">
        <v>1</v>
      </c>
      <c r="C208" s="23">
        <f>C210</f>
        <v>10</v>
      </c>
    </row>
    <row r="209" spans="1:10" s="48" customFormat="1">
      <c r="A209" s="68"/>
      <c r="B209" s="18" t="s">
        <v>2</v>
      </c>
      <c r="C209" s="23">
        <f>C211</f>
        <v>10</v>
      </c>
    </row>
    <row r="210" spans="1:10" s="48" customFormat="1" ht="15">
      <c r="A210" s="308" t="s">
        <v>178</v>
      </c>
      <c r="B210" s="17" t="s">
        <v>1</v>
      </c>
      <c r="C210" s="50">
        <v>10</v>
      </c>
      <c r="E210" s="52"/>
      <c r="F210" s="52"/>
      <c r="G210" s="52"/>
      <c r="H210" s="52"/>
      <c r="I210" s="52"/>
      <c r="J210" s="52"/>
    </row>
    <row r="211" spans="1:10" s="48" customFormat="1">
      <c r="A211" s="46"/>
      <c r="B211" s="18" t="s">
        <v>2</v>
      </c>
      <c r="C211" s="50">
        <v>10</v>
      </c>
      <c r="E211" s="52"/>
      <c r="F211" s="52"/>
      <c r="G211" s="52"/>
      <c r="H211" s="52"/>
      <c r="I211" s="52"/>
      <c r="J211" s="52"/>
    </row>
    <row r="212" spans="1:10" s="48" customFormat="1">
      <c r="A212" s="152" t="s">
        <v>26</v>
      </c>
      <c r="B212" s="17" t="s">
        <v>1</v>
      </c>
      <c r="C212" s="109">
        <f>C214+C218</f>
        <v>132.19999999999999</v>
      </c>
      <c r="E212" s="52"/>
      <c r="F212" s="52"/>
      <c r="G212" s="52"/>
      <c r="H212" s="52"/>
      <c r="I212" s="52"/>
      <c r="J212" s="52"/>
    </row>
    <row r="213" spans="1:10" s="48" customFormat="1">
      <c r="A213" s="46"/>
      <c r="B213" s="18" t="s">
        <v>2</v>
      </c>
      <c r="C213" s="109">
        <f>C215+C219</f>
        <v>132.19999999999999</v>
      </c>
      <c r="E213" s="52"/>
      <c r="F213" s="52"/>
      <c r="G213" s="52"/>
      <c r="H213" s="52"/>
      <c r="I213" s="52"/>
      <c r="J213" s="52"/>
    </row>
    <row r="214" spans="1:10" s="48" customFormat="1">
      <c r="A214" s="68" t="s">
        <v>71</v>
      </c>
      <c r="B214" s="28" t="s">
        <v>1</v>
      </c>
      <c r="C214" s="23">
        <f>C216</f>
        <v>100</v>
      </c>
    </row>
    <row r="215" spans="1:10" s="48" customFormat="1">
      <c r="A215" s="68"/>
      <c r="B215" s="18" t="s">
        <v>2</v>
      </c>
      <c r="C215" s="23">
        <f>C217</f>
        <v>100</v>
      </c>
    </row>
    <row r="216" spans="1:10" s="48" customFormat="1" ht="15">
      <c r="A216" s="308" t="s">
        <v>177</v>
      </c>
      <c r="B216" s="17" t="s">
        <v>1</v>
      </c>
      <c r="C216" s="50">
        <v>100</v>
      </c>
      <c r="E216" s="52"/>
      <c r="F216" s="52"/>
      <c r="G216" s="52"/>
      <c r="H216" s="52"/>
      <c r="I216" s="52"/>
      <c r="J216" s="52"/>
    </row>
    <row r="217" spans="1:10" s="48" customFormat="1">
      <c r="A217" s="46"/>
      <c r="B217" s="18" t="s">
        <v>2</v>
      </c>
      <c r="C217" s="50">
        <v>100</v>
      </c>
      <c r="E217" s="52"/>
      <c r="F217" s="52"/>
      <c r="G217" s="52"/>
      <c r="H217" s="52"/>
      <c r="I217" s="52"/>
      <c r="J217" s="52"/>
    </row>
    <row r="218" spans="1:10" s="48" customFormat="1">
      <c r="A218" s="68" t="s">
        <v>62</v>
      </c>
      <c r="B218" s="28" t="s">
        <v>1</v>
      </c>
      <c r="C218" s="23">
        <f>C220+C222+C224+C226</f>
        <v>32.200000000000003</v>
      </c>
    </row>
    <row r="219" spans="1:10" s="48" customFormat="1">
      <c r="A219" s="68"/>
      <c r="B219" s="18" t="s">
        <v>2</v>
      </c>
      <c r="C219" s="23">
        <f>C221+C223+C225+C227</f>
        <v>32.200000000000003</v>
      </c>
    </row>
    <row r="220" spans="1:10" s="48" customFormat="1" ht="15">
      <c r="A220" s="308" t="s">
        <v>176</v>
      </c>
      <c r="B220" s="17" t="s">
        <v>1</v>
      </c>
      <c r="C220" s="50">
        <v>13.5</v>
      </c>
      <c r="E220" s="52"/>
      <c r="F220" s="52"/>
      <c r="G220" s="52"/>
      <c r="H220" s="52"/>
      <c r="I220" s="52"/>
      <c r="J220" s="52"/>
    </row>
    <row r="221" spans="1:10" s="48" customFormat="1">
      <c r="A221" s="46"/>
      <c r="B221" s="18" t="s">
        <v>2</v>
      </c>
      <c r="C221" s="50">
        <v>13.5</v>
      </c>
      <c r="E221" s="52"/>
      <c r="F221" s="52"/>
      <c r="G221" s="52"/>
      <c r="H221" s="52"/>
      <c r="I221" s="52"/>
      <c r="J221" s="52"/>
    </row>
    <row r="222" spans="1:10" s="48" customFormat="1" ht="15">
      <c r="A222" s="308" t="s">
        <v>175</v>
      </c>
      <c r="B222" s="17" t="s">
        <v>1</v>
      </c>
      <c r="C222" s="109">
        <v>8.5</v>
      </c>
      <c r="E222" s="52"/>
      <c r="F222" s="52"/>
      <c r="G222" s="52"/>
      <c r="H222" s="52"/>
      <c r="I222" s="52"/>
      <c r="J222" s="52"/>
    </row>
    <row r="223" spans="1:10" s="48" customFormat="1">
      <c r="A223" s="46"/>
      <c r="B223" s="18" t="s">
        <v>2</v>
      </c>
      <c r="C223" s="109">
        <v>8.5</v>
      </c>
      <c r="E223" s="52"/>
      <c r="F223" s="52"/>
      <c r="G223" s="52"/>
      <c r="H223" s="52"/>
      <c r="I223" s="52"/>
      <c r="J223" s="52"/>
    </row>
    <row r="224" spans="1:10" s="48" customFormat="1" ht="15">
      <c r="A224" s="309" t="s">
        <v>174</v>
      </c>
      <c r="B224" s="28" t="s">
        <v>1</v>
      </c>
      <c r="C224" s="23">
        <v>5</v>
      </c>
    </row>
    <row r="225" spans="1:10" s="48" customFormat="1">
      <c r="A225" s="68"/>
      <c r="B225" s="18" t="s">
        <v>2</v>
      </c>
      <c r="C225" s="23">
        <v>5</v>
      </c>
    </row>
    <row r="226" spans="1:10" s="48" customFormat="1" ht="15">
      <c r="A226" s="308" t="s">
        <v>150</v>
      </c>
      <c r="B226" s="17" t="s">
        <v>1</v>
      </c>
      <c r="C226" s="50">
        <v>5.2</v>
      </c>
      <c r="E226" s="52"/>
      <c r="F226" s="52"/>
      <c r="G226" s="52"/>
      <c r="H226" s="52"/>
      <c r="I226" s="52"/>
      <c r="J226" s="52"/>
    </row>
    <row r="227" spans="1:10" s="48" customFormat="1">
      <c r="A227" s="46"/>
      <c r="B227" s="18" t="s">
        <v>2</v>
      </c>
      <c r="C227" s="50">
        <v>5.2</v>
      </c>
      <c r="E227" s="52"/>
      <c r="F227" s="52"/>
      <c r="G227" s="52"/>
      <c r="H227" s="52"/>
      <c r="I227" s="52"/>
      <c r="J227" s="52"/>
    </row>
    <row r="228" spans="1:10" s="48" customFormat="1">
      <c r="A228" s="152" t="s">
        <v>25</v>
      </c>
      <c r="B228" s="17" t="s">
        <v>1</v>
      </c>
      <c r="C228" s="109">
        <f>C230</f>
        <v>-12.2</v>
      </c>
      <c r="E228" s="52"/>
      <c r="F228" s="52"/>
      <c r="G228" s="52"/>
      <c r="H228" s="52"/>
      <c r="I228" s="52"/>
      <c r="J228" s="52"/>
    </row>
    <row r="229" spans="1:10" s="48" customFormat="1">
      <c r="A229" s="46"/>
      <c r="B229" s="18" t="s">
        <v>2</v>
      </c>
      <c r="C229" s="109">
        <f>C231</f>
        <v>-12.2</v>
      </c>
      <c r="E229" s="52"/>
      <c r="F229" s="52"/>
      <c r="G229" s="52"/>
      <c r="H229" s="52"/>
      <c r="I229" s="52"/>
      <c r="J229" s="52"/>
    </row>
    <row r="230" spans="1:10" s="48" customFormat="1">
      <c r="A230" s="68" t="s">
        <v>108</v>
      </c>
      <c r="B230" s="28" t="s">
        <v>1</v>
      </c>
      <c r="C230" s="23">
        <f>C232</f>
        <v>-12.2</v>
      </c>
    </row>
    <row r="231" spans="1:10" s="48" customFormat="1">
      <c r="A231" s="68"/>
      <c r="B231" s="18" t="s">
        <v>2</v>
      </c>
      <c r="C231" s="23">
        <f>C233</f>
        <v>-12.2</v>
      </c>
    </row>
    <row r="232" spans="1:10" s="48" customFormat="1" ht="31.5">
      <c r="A232" s="316" t="s">
        <v>173</v>
      </c>
      <c r="B232" s="17" t="s">
        <v>1</v>
      </c>
      <c r="C232" s="50">
        <v>-12.2</v>
      </c>
      <c r="E232" s="52"/>
      <c r="F232" s="52"/>
      <c r="G232" s="52"/>
      <c r="H232" s="52"/>
      <c r="I232" s="52"/>
      <c r="J232" s="52"/>
    </row>
    <row r="233" spans="1:10" s="48" customFormat="1">
      <c r="A233" s="46"/>
      <c r="B233" s="18" t="s">
        <v>2</v>
      </c>
      <c r="C233" s="50">
        <v>-12.2</v>
      </c>
      <c r="E233" s="52"/>
      <c r="F233" s="52"/>
      <c r="G233" s="52"/>
      <c r="H233" s="52"/>
      <c r="I233" s="52"/>
      <c r="J233" s="52"/>
    </row>
    <row r="234" spans="1:10" s="48" customFormat="1">
      <c r="A234" s="315" t="s">
        <v>94</v>
      </c>
      <c r="B234" s="28"/>
      <c r="C234" s="50"/>
      <c r="E234" s="52"/>
      <c r="F234" s="52"/>
      <c r="G234" s="52"/>
      <c r="H234" s="52"/>
      <c r="I234" s="52"/>
      <c r="J234" s="52"/>
    </row>
    <row r="235" spans="1:10" s="48" customFormat="1">
      <c r="A235" s="151" t="s">
        <v>20</v>
      </c>
      <c r="B235" s="17" t="s">
        <v>1</v>
      </c>
      <c r="C235" s="50">
        <f>C237</f>
        <v>0</v>
      </c>
      <c r="E235" s="52"/>
      <c r="F235" s="52"/>
      <c r="G235" s="52"/>
      <c r="H235" s="52"/>
      <c r="I235" s="52"/>
      <c r="J235" s="52"/>
    </row>
    <row r="236" spans="1:10" s="48" customFormat="1">
      <c r="A236" s="124" t="s">
        <v>95</v>
      </c>
      <c r="B236" s="18" t="s">
        <v>2</v>
      </c>
      <c r="C236" s="50">
        <f>C238</f>
        <v>0</v>
      </c>
      <c r="E236" s="52"/>
      <c r="F236" s="52"/>
      <c r="G236" s="52"/>
      <c r="H236" s="52"/>
      <c r="I236" s="52"/>
      <c r="J236" s="52"/>
    </row>
    <row r="237" spans="1:10" s="48" customFormat="1">
      <c r="A237" s="16" t="s">
        <v>10</v>
      </c>
      <c r="B237" s="17" t="s">
        <v>1</v>
      </c>
      <c r="C237" s="109">
        <f>C239</f>
        <v>0</v>
      </c>
      <c r="E237" s="52"/>
      <c r="F237" s="52"/>
      <c r="G237" s="52"/>
      <c r="H237" s="52"/>
      <c r="I237" s="52"/>
      <c r="J237" s="52"/>
    </row>
    <row r="238" spans="1:10" s="48" customFormat="1">
      <c r="A238" s="15"/>
      <c r="B238" s="18" t="s">
        <v>2</v>
      </c>
      <c r="C238" s="109">
        <f>C240</f>
        <v>0</v>
      </c>
      <c r="E238" s="52"/>
      <c r="F238" s="52"/>
      <c r="G238" s="52"/>
      <c r="H238" s="52"/>
      <c r="I238" s="52"/>
      <c r="J238" s="52"/>
    </row>
    <row r="239" spans="1:10" s="48" customFormat="1">
      <c r="A239" s="25" t="s">
        <v>14</v>
      </c>
      <c r="B239" s="17" t="s">
        <v>1</v>
      </c>
      <c r="C239" s="50">
        <f>C241+C247</f>
        <v>0</v>
      </c>
      <c r="E239" s="52"/>
      <c r="F239" s="52"/>
      <c r="G239" s="52"/>
      <c r="H239" s="52"/>
      <c r="I239" s="52"/>
      <c r="J239" s="52"/>
    </row>
    <row r="240" spans="1:10" s="48" customFormat="1">
      <c r="A240" s="11"/>
      <c r="B240" s="18" t="s">
        <v>2</v>
      </c>
      <c r="C240" s="50">
        <f>C242+C248</f>
        <v>0</v>
      </c>
      <c r="E240" s="52"/>
      <c r="F240" s="52"/>
      <c r="G240" s="52"/>
      <c r="H240" s="52"/>
      <c r="I240" s="52"/>
      <c r="J240" s="52"/>
    </row>
    <row r="241" spans="1:10" s="48" customFormat="1">
      <c r="A241" s="132" t="s">
        <v>17</v>
      </c>
      <c r="B241" s="17" t="s">
        <v>1</v>
      </c>
      <c r="C241" s="50">
        <f>C243</f>
        <v>-0.25</v>
      </c>
      <c r="E241" s="52"/>
      <c r="F241" s="52"/>
      <c r="G241" s="52"/>
      <c r="H241" s="52"/>
      <c r="I241" s="52"/>
      <c r="J241" s="52"/>
    </row>
    <row r="242" spans="1:10" s="48" customFormat="1">
      <c r="A242" s="26"/>
      <c r="B242" s="18" t="s">
        <v>2</v>
      </c>
      <c r="C242" s="50">
        <f>C244</f>
        <v>-0.25</v>
      </c>
      <c r="E242" s="52"/>
      <c r="F242" s="52"/>
      <c r="G242" s="52"/>
      <c r="H242" s="52"/>
      <c r="I242" s="52"/>
      <c r="J242" s="52"/>
    </row>
    <row r="243" spans="1:10" s="48" customFormat="1">
      <c r="A243" s="152" t="s">
        <v>115</v>
      </c>
      <c r="B243" s="17" t="s">
        <v>1</v>
      </c>
      <c r="C243" s="50">
        <f>C245</f>
        <v>-0.25</v>
      </c>
      <c r="E243" s="52"/>
      <c r="F243" s="52"/>
      <c r="G243" s="52"/>
      <c r="H243" s="52"/>
      <c r="I243" s="52"/>
      <c r="J243" s="52"/>
    </row>
    <row r="244" spans="1:10" s="48" customFormat="1">
      <c r="A244" s="88"/>
      <c r="B244" s="18" t="s">
        <v>2</v>
      </c>
      <c r="C244" s="50">
        <f>C246</f>
        <v>-0.25</v>
      </c>
      <c r="E244" s="52"/>
      <c r="F244" s="52"/>
      <c r="G244" s="52"/>
      <c r="H244" s="52"/>
      <c r="I244" s="52"/>
      <c r="J244" s="52"/>
    </row>
    <row r="245" spans="1:10" s="48" customFormat="1">
      <c r="A245" s="314" t="s">
        <v>172</v>
      </c>
      <c r="B245" s="28" t="s">
        <v>1</v>
      </c>
      <c r="C245" s="23">
        <v>-0.25</v>
      </c>
    </row>
    <row r="246" spans="1:10" s="48" customFormat="1">
      <c r="A246" s="145"/>
      <c r="B246" s="18" t="s">
        <v>2</v>
      </c>
      <c r="C246" s="23">
        <v>-0.25</v>
      </c>
    </row>
    <row r="247" spans="1:10" s="48" customFormat="1">
      <c r="A247" s="152" t="s">
        <v>25</v>
      </c>
      <c r="B247" s="17" t="s">
        <v>1</v>
      </c>
      <c r="C247" s="50">
        <f>C249</f>
        <v>0.25</v>
      </c>
      <c r="E247" s="52"/>
      <c r="F247" s="52"/>
      <c r="G247" s="52"/>
      <c r="H247" s="52"/>
      <c r="I247" s="52"/>
      <c r="J247" s="52"/>
    </row>
    <row r="248" spans="1:10" s="48" customFormat="1">
      <c r="A248" s="26"/>
      <c r="B248" s="18" t="s">
        <v>2</v>
      </c>
      <c r="C248" s="50">
        <f>C250</f>
        <v>0.25</v>
      </c>
      <c r="E248" s="52"/>
      <c r="F248" s="52"/>
      <c r="G248" s="52"/>
      <c r="H248" s="52"/>
      <c r="I248" s="52"/>
      <c r="J248" s="52"/>
    </row>
    <row r="249" spans="1:10" s="48" customFormat="1">
      <c r="A249" s="152" t="s">
        <v>115</v>
      </c>
      <c r="B249" s="17" t="s">
        <v>1</v>
      </c>
      <c r="C249" s="50">
        <f>C251</f>
        <v>0.25</v>
      </c>
      <c r="E249" s="52"/>
      <c r="F249" s="52"/>
      <c r="G249" s="52"/>
      <c r="H249" s="52"/>
      <c r="I249" s="52"/>
      <c r="J249" s="52"/>
    </row>
    <row r="250" spans="1:10" s="48" customFormat="1">
      <c r="A250" s="26"/>
      <c r="B250" s="18" t="s">
        <v>2</v>
      </c>
      <c r="C250" s="50">
        <f>C252</f>
        <v>0.25</v>
      </c>
      <c r="E250" s="52"/>
      <c r="F250" s="52"/>
      <c r="G250" s="52"/>
      <c r="H250" s="52"/>
      <c r="I250" s="52"/>
      <c r="J250" s="52"/>
    </row>
    <row r="251" spans="1:10" s="48" customFormat="1">
      <c r="A251" s="29" t="s">
        <v>171</v>
      </c>
      <c r="B251" s="17" t="s">
        <v>1</v>
      </c>
      <c r="C251" s="50">
        <v>0.25</v>
      </c>
      <c r="E251" s="52"/>
      <c r="F251" s="52"/>
      <c r="G251" s="52"/>
      <c r="H251" s="52"/>
      <c r="I251" s="52"/>
      <c r="J251" s="52"/>
    </row>
    <row r="252" spans="1:10" s="48" customFormat="1">
      <c r="A252" s="26"/>
      <c r="B252" s="18" t="s">
        <v>2</v>
      </c>
      <c r="C252" s="50">
        <v>0.25</v>
      </c>
      <c r="E252" s="52"/>
      <c r="F252" s="52"/>
      <c r="G252" s="52"/>
      <c r="H252" s="52"/>
      <c r="I252" s="52"/>
      <c r="J252" s="52"/>
    </row>
    <row r="253" spans="1:10" s="48" customFormat="1">
      <c r="A253" s="313" t="s">
        <v>167</v>
      </c>
      <c r="B253" s="17" t="s">
        <v>1</v>
      </c>
      <c r="C253" s="50">
        <f>C255</f>
        <v>16</v>
      </c>
      <c r="E253" s="52"/>
      <c r="F253" s="52"/>
      <c r="G253" s="52"/>
      <c r="H253" s="52"/>
      <c r="I253" s="52"/>
      <c r="J253" s="52"/>
    </row>
    <row r="254" spans="1:10" s="48" customFormat="1">
      <c r="A254" s="11" t="s">
        <v>21</v>
      </c>
      <c r="B254" s="18" t="s">
        <v>2</v>
      </c>
      <c r="C254" s="50">
        <f>C256</f>
        <v>16</v>
      </c>
      <c r="E254" s="52"/>
      <c r="F254" s="52"/>
      <c r="G254" s="52"/>
      <c r="H254" s="52"/>
      <c r="I254" s="52"/>
      <c r="J254" s="52"/>
    </row>
    <row r="255" spans="1:10" s="48" customFormat="1">
      <c r="A255" s="152" t="s">
        <v>69</v>
      </c>
      <c r="B255" s="17" t="s">
        <v>1</v>
      </c>
      <c r="C255" s="109">
        <f>C257</f>
        <v>16</v>
      </c>
      <c r="E255" s="52"/>
      <c r="F255" s="52"/>
      <c r="G255" s="52"/>
      <c r="H255" s="52"/>
      <c r="I255" s="52"/>
      <c r="J255" s="52"/>
    </row>
    <row r="256" spans="1:10" s="48" customFormat="1">
      <c r="A256" s="15"/>
      <c r="B256" s="18" t="s">
        <v>2</v>
      </c>
      <c r="C256" s="109">
        <f>C258</f>
        <v>16</v>
      </c>
      <c r="E256" s="52"/>
      <c r="F256" s="52"/>
      <c r="G256" s="52"/>
      <c r="H256" s="52"/>
      <c r="I256" s="52"/>
      <c r="J256" s="52"/>
    </row>
    <row r="257" spans="1:10" s="48" customFormat="1">
      <c r="A257" s="312" t="s">
        <v>170</v>
      </c>
      <c r="B257" s="17" t="s">
        <v>1</v>
      </c>
      <c r="C257" s="50">
        <f>C259+C261</f>
        <v>16</v>
      </c>
      <c r="E257" s="52"/>
      <c r="F257" s="52"/>
      <c r="G257" s="52"/>
      <c r="H257" s="52"/>
      <c r="I257" s="52"/>
      <c r="J257" s="52"/>
    </row>
    <row r="258" spans="1:10" s="48" customFormat="1">
      <c r="A258" s="11"/>
      <c r="B258" s="18" t="s">
        <v>2</v>
      </c>
      <c r="C258" s="50">
        <f>C260+C262</f>
        <v>16</v>
      </c>
      <c r="E258" s="52"/>
      <c r="F258" s="52"/>
      <c r="G258" s="52"/>
      <c r="H258" s="52"/>
      <c r="I258" s="52"/>
      <c r="J258" s="52"/>
    </row>
    <row r="259" spans="1:10" s="48" customFormat="1">
      <c r="A259" s="25" t="s">
        <v>169</v>
      </c>
      <c r="B259" s="17" t="s">
        <v>1</v>
      </c>
      <c r="C259" s="109">
        <v>3</v>
      </c>
      <c r="E259" s="52"/>
      <c r="F259" s="52"/>
      <c r="G259" s="52"/>
      <c r="H259" s="52"/>
      <c r="I259" s="52"/>
      <c r="J259" s="52"/>
    </row>
    <row r="260" spans="1:10" s="48" customFormat="1">
      <c r="A260" s="15"/>
      <c r="B260" s="18" t="s">
        <v>2</v>
      </c>
      <c r="C260" s="109">
        <v>3</v>
      </c>
      <c r="E260" s="52"/>
      <c r="F260" s="52"/>
      <c r="G260" s="52"/>
      <c r="H260" s="52"/>
      <c r="I260" s="52"/>
      <c r="J260" s="52"/>
    </row>
    <row r="261" spans="1:10" s="48" customFormat="1">
      <c r="A261" s="25" t="s">
        <v>168</v>
      </c>
      <c r="B261" s="17" t="s">
        <v>1</v>
      </c>
      <c r="C261" s="50">
        <v>13</v>
      </c>
      <c r="E261" s="52"/>
      <c r="F261" s="52"/>
      <c r="G261" s="52"/>
      <c r="H261" s="52"/>
      <c r="I261" s="52"/>
      <c r="J261" s="52"/>
    </row>
    <row r="262" spans="1:10" s="48" customFormat="1">
      <c r="A262" s="11"/>
      <c r="B262" s="18" t="s">
        <v>2</v>
      </c>
      <c r="C262" s="50">
        <v>13</v>
      </c>
      <c r="E262" s="52"/>
      <c r="F262" s="52"/>
      <c r="G262" s="52"/>
      <c r="H262" s="52"/>
      <c r="I262" s="52"/>
      <c r="J262" s="52"/>
    </row>
    <row r="263" spans="1:10" s="48" customFormat="1">
      <c r="A263" s="592" t="s">
        <v>64</v>
      </c>
      <c r="B263" s="592"/>
      <c r="C263" s="593"/>
      <c r="E263" s="52"/>
      <c r="F263" s="52"/>
      <c r="G263" s="52"/>
      <c r="H263" s="52"/>
      <c r="I263" s="52"/>
      <c r="J263" s="52"/>
    </row>
    <row r="264" spans="1:10" s="48" customFormat="1">
      <c r="A264" s="25" t="s">
        <v>15</v>
      </c>
      <c r="B264" s="17" t="s">
        <v>1</v>
      </c>
      <c r="C264" s="109">
        <f t="shared" ref="C264:C271" si="2">C266</f>
        <v>-151</v>
      </c>
      <c r="E264" s="52"/>
      <c r="F264" s="52"/>
      <c r="G264" s="52"/>
      <c r="H264" s="52"/>
      <c r="I264" s="52"/>
      <c r="J264" s="52"/>
    </row>
    <row r="265" spans="1:10" s="48" customFormat="1">
      <c r="A265" s="26" t="s">
        <v>16</v>
      </c>
      <c r="B265" s="18" t="s">
        <v>2</v>
      </c>
      <c r="C265" s="109">
        <f t="shared" si="2"/>
        <v>-151</v>
      </c>
      <c r="E265" s="52"/>
      <c r="F265" s="52"/>
      <c r="G265" s="52"/>
      <c r="H265" s="52"/>
      <c r="I265" s="52"/>
      <c r="J265" s="52"/>
    </row>
    <row r="266" spans="1:10" s="48" customFormat="1">
      <c r="A266" s="37" t="s">
        <v>167</v>
      </c>
      <c r="B266" s="28" t="s">
        <v>1</v>
      </c>
      <c r="C266" s="23">
        <f t="shared" si="2"/>
        <v>-151</v>
      </c>
    </row>
    <row r="267" spans="1:10" s="48" customFormat="1">
      <c r="A267" s="311" t="s">
        <v>21</v>
      </c>
      <c r="B267" s="18" t="s">
        <v>2</v>
      </c>
      <c r="C267" s="23">
        <f t="shared" si="2"/>
        <v>-151</v>
      </c>
    </row>
    <row r="268" spans="1:10" s="48" customFormat="1">
      <c r="A268" s="16" t="s">
        <v>10</v>
      </c>
      <c r="B268" s="17" t="s">
        <v>1</v>
      </c>
      <c r="C268" s="50">
        <f t="shared" si="2"/>
        <v>-151</v>
      </c>
      <c r="E268" s="52"/>
      <c r="F268" s="52"/>
      <c r="G268" s="52"/>
      <c r="H268" s="52"/>
      <c r="I268" s="52"/>
      <c r="J268" s="52"/>
    </row>
    <row r="269" spans="1:10" s="48" customFormat="1">
      <c r="A269" s="15"/>
      <c r="B269" s="18" t="s">
        <v>2</v>
      </c>
      <c r="C269" s="50">
        <f t="shared" si="2"/>
        <v>-151</v>
      </c>
      <c r="E269" s="52"/>
      <c r="F269" s="52"/>
      <c r="G269" s="52"/>
      <c r="H269" s="52"/>
      <c r="I269" s="52"/>
      <c r="J269" s="52"/>
    </row>
    <row r="270" spans="1:10" s="48" customFormat="1">
      <c r="A270" s="44" t="s">
        <v>24</v>
      </c>
      <c r="B270" s="17" t="s">
        <v>1</v>
      </c>
      <c r="C270" s="109">
        <f t="shared" si="2"/>
        <v>-151</v>
      </c>
      <c r="E270" s="52"/>
      <c r="F270" s="52"/>
      <c r="G270" s="52"/>
      <c r="H270" s="52"/>
      <c r="I270" s="52"/>
      <c r="J270" s="52"/>
    </row>
    <row r="271" spans="1:10" s="48" customFormat="1">
      <c r="A271" s="14"/>
      <c r="B271" s="18" t="s">
        <v>2</v>
      </c>
      <c r="C271" s="109">
        <f t="shared" si="2"/>
        <v>-151</v>
      </c>
      <c r="E271" s="52"/>
      <c r="F271" s="52"/>
      <c r="G271" s="52"/>
      <c r="H271" s="52"/>
      <c r="I271" s="52"/>
      <c r="J271" s="52"/>
    </row>
    <row r="272" spans="1:10" s="48" customFormat="1">
      <c r="A272" s="162" t="s">
        <v>25</v>
      </c>
      <c r="B272" s="17" t="s">
        <v>1</v>
      </c>
      <c r="C272" s="109">
        <f>C281</f>
        <v>-151</v>
      </c>
      <c r="E272" s="52"/>
      <c r="F272" s="52"/>
      <c r="G272" s="52"/>
      <c r="H272" s="52"/>
      <c r="I272" s="52"/>
      <c r="J272" s="52"/>
    </row>
    <row r="273" spans="1:10" s="48" customFormat="1">
      <c r="A273" s="190"/>
      <c r="B273" s="18" t="s">
        <v>2</v>
      </c>
      <c r="C273" s="109">
        <f>C282</f>
        <v>-151</v>
      </c>
      <c r="E273" s="52"/>
      <c r="F273" s="52"/>
      <c r="G273" s="52"/>
      <c r="H273" s="52"/>
      <c r="I273" s="52"/>
      <c r="J273" s="52"/>
    </row>
    <row r="274" spans="1:10" s="48" customFormat="1">
      <c r="A274" s="594" t="s">
        <v>48</v>
      </c>
      <c r="B274" s="594"/>
      <c r="C274" s="595"/>
      <c r="E274" s="52"/>
      <c r="F274" s="52"/>
      <c r="G274" s="52"/>
      <c r="H274" s="52"/>
      <c r="I274" s="52"/>
      <c r="J274" s="52"/>
    </row>
    <row r="275" spans="1:10" s="48" customFormat="1">
      <c r="A275" s="42" t="s">
        <v>49</v>
      </c>
      <c r="B275" s="17" t="s">
        <v>1</v>
      </c>
      <c r="C275" s="109">
        <f t="shared" ref="C275:C280" si="3">C277</f>
        <v>-151</v>
      </c>
      <c r="E275" s="52"/>
      <c r="F275" s="52"/>
      <c r="G275" s="52"/>
      <c r="H275" s="52"/>
      <c r="I275" s="52"/>
      <c r="J275" s="52"/>
    </row>
    <row r="276" spans="1:10" s="48" customFormat="1">
      <c r="A276" s="14" t="s">
        <v>9</v>
      </c>
      <c r="B276" s="18" t="s">
        <v>2</v>
      </c>
      <c r="C276" s="109">
        <f t="shared" si="3"/>
        <v>-151</v>
      </c>
      <c r="E276" s="52"/>
      <c r="F276" s="52"/>
      <c r="G276" s="52"/>
      <c r="H276" s="52"/>
      <c r="I276" s="52"/>
      <c r="J276" s="52"/>
    </row>
    <row r="277" spans="1:10" s="48" customFormat="1" ht="15" customHeight="1">
      <c r="A277" s="16" t="s">
        <v>10</v>
      </c>
      <c r="B277" s="17" t="s">
        <v>1</v>
      </c>
      <c r="C277" s="50">
        <f t="shared" si="3"/>
        <v>-151</v>
      </c>
      <c r="E277" s="52"/>
      <c r="F277" s="52"/>
      <c r="G277" s="52"/>
      <c r="H277" s="52"/>
      <c r="I277" s="52"/>
      <c r="J277" s="52"/>
    </row>
    <row r="278" spans="1:10" s="48" customFormat="1">
      <c r="A278" s="15"/>
      <c r="B278" s="18" t="s">
        <v>2</v>
      </c>
      <c r="C278" s="50">
        <f t="shared" si="3"/>
        <v>-151</v>
      </c>
      <c r="E278" s="52"/>
      <c r="F278" s="52"/>
      <c r="G278" s="52"/>
      <c r="H278" s="52"/>
      <c r="I278" s="52"/>
      <c r="J278" s="52"/>
    </row>
    <row r="279" spans="1:10" s="48" customFormat="1">
      <c r="A279" s="44" t="s">
        <v>24</v>
      </c>
      <c r="B279" s="17" t="s">
        <v>1</v>
      </c>
      <c r="C279" s="109">
        <f t="shared" si="3"/>
        <v>-151</v>
      </c>
      <c r="E279" s="52"/>
      <c r="F279" s="52"/>
      <c r="G279" s="52"/>
      <c r="H279" s="52"/>
      <c r="I279" s="52"/>
      <c r="J279" s="52"/>
    </row>
    <row r="280" spans="1:10" s="48" customFormat="1">
      <c r="A280" s="14"/>
      <c r="B280" s="18" t="s">
        <v>2</v>
      </c>
      <c r="C280" s="109">
        <f t="shared" si="3"/>
        <v>-151</v>
      </c>
      <c r="E280" s="52"/>
      <c r="F280" s="52"/>
      <c r="G280" s="52"/>
      <c r="H280" s="52"/>
      <c r="I280" s="52"/>
      <c r="J280" s="52"/>
    </row>
    <row r="281" spans="1:10" s="48" customFormat="1" ht="15" customHeight="1">
      <c r="A281" s="162" t="s">
        <v>25</v>
      </c>
      <c r="B281" s="17" t="s">
        <v>1</v>
      </c>
      <c r="C281" s="50">
        <f>C283+C289+C293+C297</f>
        <v>-151</v>
      </c>
      <c r="E281" s="52"/>
      <c r="F281" s="52"/>
      <c r="G281" s="52"/>
      <c r="H281" s="52"/>
      <c r="I281" s="52"/>
      <c r="J281" s="52"/>
    </row>
    <row r="282" spans="1:10" s="48" customFormat="1">
      <c r="A282" s="190"/>
      <c r="B282" s="18" t="s">
        <v>2</v>
      </c>
      <c r="C282" s="50">
        <f>C290+C294+C298</f>
        <v>-151</v>
      </c>
      <c r="E282" s="52"/>
      <c r="F282" s="52"/>
      <c r="G282" s="52"/>
      <c r="H282" s="52"/>
      <c r="I282" s="52"/>
      <c r="J282" s="52"/>
    </row>
    <row r="283" spans="1:10" s="48" customFormat="1">
      <c r="A283" s="68" t="s">
        <v>65</v>
      </c>
      <c r="B283" s="28" t="s">
        <v>1</v>
      </c>
      <c r="C283" s="23">
        <f>C285+C287</f>
        <v>0</v>
      </c>
    </row>
    <row r="284" spans="1:10" s="48" customFormat="1">
      <c r="A284" s="68"/>
      <c r="B284" s="18" t="s">
        <v>2</v>
      </c>
      <c r="C284" s="23">
        <f>C286+C288</f>
        <v>0</v>
      </c>
    </row>
    <row r="285" spans="1:10" s="48" customFormat="1" ht="16.5" customHeight="1">
      <c r="A285" s="310" t="s">
        <v>166</v>
      </c>
      <c r="B285" s="17" t="s">
        <v>1</v>
      </c>
      <c r="C285" s="50">
        <v>-380</v>
      </c>
      <c r="E285" s="52"/>
      <c r="F285" s="52"/>
      <c r="G285" s="52"/>
      <c r="H285" s="52"/>
      <c r="I285" s="52"/>
      <c r="J285" s="52"/>
    </row>
    <row r="286" spans="1:10" s="48" customFormat="1" ht="15.75" customHeight="1">
      <c r="A286" s="46"/>
      <c r="B286" s="18" t="s">
        <v>2</v>
      </c>
      <c r="C286" s="50">
        <v>-380</v>
      </c>
      <c r="E286" s="52"/>
      <c r="F286" s="52"/>
      <c r="G286" s="52"/>
      <c r="H286" s="52"/>
      <c r="I286" s="52"/>
      <c r="J286" s="52"/>
    </row>
    <row r="287" spans="1:10" s="48" customFormat="1" ht="30" customHeight="1">
      <c r="A287" s="310" t="s">
        <v>165</v>
      </c>
      <c r="B287" s="17" t="s">
        <v>1</v>
      </c>
      <c r="C287" s="50">
        <v>380</v>
      </c>
      <c r="E287" s="52"/>
      <c r="F287" s="52"/>
      <c r="G287" s="52"/>
      <c r="H287" s="52"/>
      <c r="I287" s="52"/>
      <c r="J287" s="52"/>
    </row>
    <row r="288" spans="1:10" s="48" customFormat="1" ht="15.75" customHeight="1">
      <c r="A288" s="46"/>
      <c r="B288" s="18" t="s">
        <v>2</v>
      </c>
      <c r="C288" s="50">
        <v>380</v>
      </c>
      <c r="E288" s="52"/>
      <c r="F288" s="52"/>
      <c r="G288" s="52"/>
      <c r="H288" s="52"/>
      <c r="I288" s="52"/>
      <c r="J288" s="52"/>
    </row>
    <row r="289" spans="1:10" s="48" customFormat="1">
      <c r="A289" s="68" t="s">
        <v>164</v>
      </c>
      <c r="B289" s="28" t="s">
        <v>1</v>
      </c>
      <c r="C289" s="23">
        <f>C291</f>
        <v>-100</v>
      </c>
    </row>
    <row r="290" spans="1:10" s="48" customFormat="1">
      <c r="A290" s="68"/>
      <c r="B290" s="18" t="s">
        <v>2</v>
      </c>
      <c r="C290" s="23">
        <f>C292</f>
        <v>-100</v>
      </c>
    </row>
    <row r="291" spans="1:10" s="48" customFormat="1" ht="18.75" customHeight="1">
      <c r="A291" s="310" t="s">
        <v>163</v>
      </c>
      <c r="B291" s="17" t="s">
        <v>1</v>
      </c>
      <c r="C291" s="50">
        <v>-100</v>
      </c>
      <c r="E291" s="52"/>
      <c r="F291" s="52"/>
      <c r="G291" s="52"/>
      <c r="H291" s="52"/>
      <c r="I291" s="52"/>
      <c r="J291" s="52"/>
    </row>
    <row r="292" spans="1:10" s="48" customFormat="1">
      <c r="A292" s="46"/>
      <c r="B292" s="18" t="s">
        <v>2</v>
      </c>
      <c r="C292" s="50">
        <v>-100</v>
      </c>
      <c r="E292" s="52"/>
      <c r="F292" s="52"/>
      <c r="G292" s="52"/>
      <c r="H292" s="52"/>
      <c r="I292" s="52"/>
      <c r="J292" s="52"/>
    </row>
    <row r="293" spans="1:10" s="48" customFormat="1">
      <c r="A293" s="132" t="s">
        <v>162</v>
      </c>
      <c r="B293" s="17" t="s">
        <v>1</v>
      </c>
      <c r="C293" s="109">
        <f>C295</f>
        <v>-51</v>
      </c>
      <c r="E293" s="52"/>
      <c r="F293" s="52"/>
      <c r="G293" s="52"/>
      <c r="H293" s="52"/>
      <c r="I293" s="52"/>
      <c r="J293" s="52"/>
    </row>
    <row r="294" spans="1:10" s="48" customFormat="1">
      <c r="A294" s="46"/>
      <c r="B294" s="18" t="s">
        <v>2</v>
      </c>
      <c r="C294" s="109">
        <f>C296</f>
        <v>-51</v>
      </c>
      <c r="E294" s="52"/>
      <c r="F294" s="52"/>
      <c r="G294" s="52"/>
      <c r="H294" s="52"/>
      <c r="I294" s="52"/>
      <c r="J294" s="52"/>
    </row>
    <row r="295" spans="1:10" s="48" customFormat="1" ht="15">
      <c r="A295" s="309" t="s">
        <v>161</v>
      </c>
      <c r="B295" s="28" t="s">
        <v>1</v>
      </c>
      <c r="C295" s="23">
        <v>-51</v>
      </c>
    </row>
    <row r="296" spans="1:10" s="48" customFormat="1">
      <c r="A296" s="68"/>
      <c r="B296" s="18" t="s">
        <v>2</v>
      </c>
      <c r="C296" s="23">
        <v>-51</v>
      </c>
    </row>
    <row r="297" spans="1:10" s="48" customFormat="1">
      <c r="A297" s="132" t="s">
        <v>160</v>
      </c>
      <c r="B297" s="17" t="s">
        <v>1</v>
      </c>
      <c r="C297" s="50">
        <f>C299+C301</f>
        <v>0</v>
      </c>
      <c r="E297" s="52"/>
      <c r="F297" s="52"/>
      <c r="G297" s="52"/>
      <c r="H297" s="52"/>
      <c r="I297" s="52"/>
      <c r="J297" s="52"/>
    </row>
    <row r="298" spans="1:10" s="48" customFormat="1">
      <c r="A298" s="46"/>
      <c r="B298" s="18" t="s">
        <v>2</v>
      </c>
      <c r="C298" s="50">
        <f>C300+C302</f>
        <v>0</v>
      </c>
      <c r="E298" s="52"/>
      <c r="F298" s="52"/>
      <c r="G298" s="52"/>
      <c r="H298" s="52"/>
      <c r="I298" s="52"/>
      <c r="J298" s="52"/>
    </row>
    <row r="299" spans="1:10" s="48" customFormat="1" ht="30">
      <c r="A299" s="308" t="s">
        <v>159</v>
      </c>
      <c r="B299" s="17" t="s">
        <v>1</v>
      </c>
      <c r="C299" s="109">
        <v>-300</v>
      </c>
      <c r="E299" s="52"/>
      <c r="F299" s="52"/>
      <c r="G299" s="52"/>
      <c r="H299" s="52"/>
      <c r="I299" s="52"/>
      <c r="J299" s="52"/>
    </row>
    <row r="300" spans="1:10" s="48" customFormat="1">
      <c r="A300" s="46"/>
      <c r="B300" s="18" t="s">
        <v>2</v>
      </c>
      <c r="C300" s="109">
        <v>-300</v>
      </c>
      <c r="E300" s="52"/>
      <c r="F300" s="52"/>
      <c r="G300" s="52"/>
      <c r="H300" s="52"/>
      <c r="I300" s="52"/>
      <c r="J300" s="52"/>
    </row>
    <row r="301" spans="1:10" s="48" customFormat="1" ht="75">
      <c r="A301" s="308" t="s">
        <v>158</v>
      </c>
      <c r="B301" s="17" t="s">
        <v>1</v>
      </c>
      <c r="C301" s="109">
        <v>300</v>
      </c>
      <c r="E301" s="52"/>
      <c r="F301" s="52"/>
      <c r="G301" s="52"/>
      <c r="H301" s="52"/>
      <c r="I301" s="52"/>
      <c r="J301" s="52"/>
    </row>
    <row r="302" spans="1:10" s="48" customFormat="1">
      <c r="A302" s="46"/>
      <c r="B302" s="18" t="s">
        <v>2</v>
      </c>
      <c r="C302" s="109">
        <v>300</v>
      </c>
      <c r="E302" s="52"/>
      <c r="F302" s="52"/>
      <c r="G302" s="52"/>
      <c r="H302" s="52"/>
      <c r="I302" s="52"/>
      <c r="J302" s="52"/>
    </row>
    <row r="303" spans="1:10" s="48" customFormat="1">
      <c r="A303" s="307" t="s">
        <v>30</v>
      </c>
      <c r="B303" s="306"/>
      <c r="C303" s="305"/>
      <c r="D303" s="303"/>
      <c r="E303" s="304"/>
      <c r="F303" s="303"/>
      <c r="G303" s="303"/>
      <c r="H303" s="303"/>
      <c r="I303" s="303"/>
      <c r="J303" s="52"/>
    </row>
    <row r="304" spans="1:10" s="48" customFormat="1">
      <c r="A304" s="24" t="s">
        <v>15</v>
      </c>
      <c r="B304" s="28" t="s">
        <v>1</v>
      </c>
      <c r="C304" s="67">
        <f t="shared" ref="C304:C309" si="4">C306</f>
        <v>-4</v>
      </c>
    </row>
    <row r="305" spans="1:10" s="48" customFormat="1">
      <c r="A305" s="24" t="s">
        <v>16</v>
      </c>
      <c r="B305" s="18" t="s">
        <v>2</v>
      </c>
      <c r="C305" s="23">
        <f t="shared" si="4"/>
        <v>-4</v>
      </c>
    </row>
    <row r="306" spans="1:10" s="48" customFormat="1">
      <c r="A306" s="42" t="s">
        <v>49</v>
      </c>
      <c r="B306" s="17" t="s">
        <v>1</v>
      </c>
      <c r="C306" s="50">
        <f t="shared" si="4"/>
        <v>-4</v>
      </c>
      <c r="E306" s="52"/>
      <c r="F306" s="52"/>
      <c r="G306" s="52"/>
      <c r="H306" s="52"/>
      <c r="I306" s="52"/>
      <c r="J306" s="52"/>
    </row>
    <row r="307" spans="1:10" s="48" customFormat="1">
      <c r="A307" s="14" t="s">
        <v>9</v>
      </c>
      <c r="B307" s="18" t="s">
        <v>2</v>
      </c>
      <c r="C307" s="50">
        <f t="shared" si="4"/>
        <v>-4</v>
      </c>
      <c r="E307" s="52"/>
      <c r="F307" s="52"/>
      <c r="G307" s="52"/>
      <c r="H307" s="52"/>
      <c r="I307" s="52"/>
      <c r="J307" s="52"/>
    </row>
    <row r="308" spans="1:10" s="48" customFormat="1">
      <c r="A308" s="16" t="s">
        <v>10</v>
      </c>
      <c r="B308" s="17" t="s">
        <v>1</v>
      </c>
      <c r="C308" s="109">
        <f t="shared" si="4"/>
        <v>-4</v>
      </c>
      <c r="E308" s="52"/>
      <c r="F308" s="52"/>
      <c r="G308" s="52"/>
      <c r="H308" s="52"/>
      <c r="I308" s="52"/>
      <c r="J308" s="52"/>
    </row>
    <row r="309" spans="1:10" s="48" customFormat="1">
      <c r="A309" s="15"/>
      <c r="B309" s="18" t="s">
        <v>2</v>
      </c>
      <c r="C309" s="109">
        <f t="shared" si="4"/>
        <v>-4</v>
      </c>
      <c r="E309" s="52"/>
      <c r="F309" s="52"/>
      <c r="G309" s="52"/>
      <c r="H309" s="52"/>
      <c r="I309" s="52"/>
      <c r="J309" s="52"/>
    </row>
    <row r="310" spans="1:10" s="48" customFormat="1">
      <c r="A310" s="302" t="s">
        <v>14</v>
      </c>
      <c r="B310" s="28" t="s">
        <v>1</v>
      </c>
      <c r="C310" s="67">
        <f>C312+C314</f>
        <v>-4</v>
      </c>
    </row>
    <row r="311" spans="1:10" s="48" customFormat="1">
      <c r="A311" s="27"/>
      <c r="B311" s="18" t="s">
        <v>2</v>
      </c>
      <c r="C311" s="67">
        <f>C313+C315</f>
        <v>-4</v>
      </c>
    </row>
    <row r="312" spans="1:10" s="48" customFormat="1">
      <c r="A312" s="16" t="s">
        <v>39</v>
      </c>
      <c r="B312" s="17" t="s">
        <v>1</v>
      </c>
      <c r="C312" s="50">
        <v>0</v>
      </c>
      <c r="E312" s="52"/>
      <c r="F312" s="52"/>
      <c r="G312" s="52"/>
      <c r="H312" s="52"/>
      <c r="I312" s="52"/>
      <c r="J312" s="52"/>
    </row>
    <row r="313" spans="1:10" s="48" customFormat="1">
      <c r="A313" s="15"/>
      <c r="B313" s="18" t="s">
        <v>2</v>
      </c>
      <c r="C313" s="50">
        <v>0</v>
      </c>
      <c r="E313" s="52"/>
      <c r="F313" s="52"/>
      <c r="G313" s="52"/>
      <c r="H313" s="52"/>
      <c r="I313" s="52"/>
      <c r="J313" s="52"/>
    </row>
    <row r="314" spans="1:10" s="48" customFormat="1">
      <c r="A314" s="54" t="s">
        <v>31</v>
      </c>
      <c r="B314" s="17" t="s">
        <v>1</v>
      </c>
      <c r="C314" s="109">
        <f>C325</f>
        <v>-4</v>
      </c>
      <c r="E314" s="52"/>
      <c r="F314" s="52"/>
      <c r="G314" s="52"/>
      <c r="H314" s="52"/>
      <c r="I314" s="52"/>
      <c r="J314" s="52"/>
    </row>
    <row r="315" spans="1:10" s="48" customFormat="1">
      <c r="A315" s="15"/>
      <c r="B315" s="18" t="s">
        <v>2</v>
      </c>
      <c r="C315" s="109">
        <f>C326</f>
        <v>-4</v>
      </c>
      <c r="E315" s="52"/>
      <c r="F315" s="52"/>
      <c r="G315" s="52"/>
      <c r="H315" s="52"/>
      <c r="I315" s="52"/>
      <c r="J315" s="52"/>
    </row>
    <row r="316" spans="1:10" s="48" customFormat="1">
      <c r="A316" s="594" t="s">
        <v>48</v>
      </c>
      <c r="B316" s="594"/>
      <c r="C316" s="595"/>
      <c r="E316" s="52"/>
      <c r="F316" s="52"/>
      <c r="G316" s="52"/>
      <c r="H316" s="52"/>
      <c r="I316" s="52"/>
      <c r="J316" s="52"/>
    </row>
    <row r="317" spans="1:10" s="48" customFormat="1">
      <c r="A317" s="42" t="s">
        <v>49</v>
      </c>
      <c r="B317" s="17" t="s">
        <v>1</v>
      </c>
      <c r="C317" s="109">
        <f t="shared" ref="C317:C326" si="5">C319</f>
        <v>-4</v>
      </c>
      <c r="E317" s="52"/>
      <c r="F317" s="52"/>
      <c r="G317" s="52"/>
      <c r="H317" s="52"/>
      <c r="I317" s="52"/>
      <c r="J317" s="52"/>
    </row>
    <row r="318" spans="1:10" s="48" customFormat="1">
      <c r="A318" s="14" t="s">
        <v>9</v>
      </c>
      <c r="B318" s="18" t="s">
        <v>2</v>
      </c>
      <c r="C318" s="109">
        <f t="shared" si="5"/>
        <v>-4</v>
      </c>
      <c r="E318" s="52"/>
      <c r="F318" s="52"/>
      <c r="G318" s="52"/>
      <c r="H318" s="52"/>
      <c r="I318" s="52"/>
      <c r="J318" s="52"/>
    </row>
    <row r="319" spans="1:10" s="48" customFormat="1">
      <c r="A319" s="16" t="s">
        <v>10</v>
      </c>
      <c r="B319" s="28" t="s">
        <v>1</v>
      </c>
      <c r="C319" s="67">
        <f t="shared" si="5"/>
        <v>-4</v>
      </c>
    </row>
    <row r="320" spans="1:10" s="48" customFormat="1">
      <c r="A320" s="15"/>
      <c r="B320" s="18" t="s">
        <v>2</v>
      </c>
      <c r="C320" s="23">
        <f t="shared" si="5"/>
        <v>-4</v>
      </c>
    </row>
    <row r="321" spans="1:13" s="48" customFormat="1">
      <c r="A321" s="44" t="s">
        <v>24</v>
      </c>
      <c r="B321" s="17" t="s">
        <v>1</v>
      </c>
      <c r="C321" s="109">
        <f t="shared" si="5"/>
        <v>-4</v>
      </c>
      <c r="E321" s="52"/>
      <c r="F321" s="52"/>
      <c r="G321" s="52"/>
      <c r="H321" s="52"/>
      <c r="I321" s="52"/>
      <c r="J321" s="52"/>
    </row>
    <row r="322" spans="1:13" s="48" customFormat="1">
      <c r="A322" s="14"/>
      <c r="B322" s="18" t="s">
        <v>2</v>
      </c>
      <c r="C322" s="109">
        <f t="shared" si="5"/>
        <v>-4</v>
      </c>
      <c r="E322" s="52"/>
      <c r="F322" s="52"/>
      <c r="G322" s="52"/>
      <c r="H322" s="52"/>
      <c r="I322" s="52"/>
      <c r="J322" s="52"/>
    </row>
    <row r="323" spans="1:13" s="48" customFormat="1">
      <c r="A323" s="54" t="s">
        <v>31</v>
      </c>
      <c r="B323" s="28" t="s">
        <v>1</v>
      </c>
      <c r="C323" s="67">
        <f t="shared" si="5"/>
        <v>-4</v>
      </c>
    </row>
    <row r="324" spans="1:13" s="48" customFormat="1">
      <c r="A324" s="190"/>
      <c r="B324" s="18" t="s">
        <v>2</v>
      </c>
      <c r="C324" s="23">
        <f t="shared" si="5"/>
        <v>-4</v>
      </c>
    </row>
    <row r="325" spans="1:13" s="48" customFormat="1">
      <c r="A325" s="68" t="s">
        <v>157</v>
      </c>
      <c r="B325" s="28" t="s">
        <v>1</v>
      </c>
      <c r="C325" s="67">
        <f t="shared" si="5"/>
        <v>-4</v>
      </c>
    </row>
    <row r="326" spans="1:13" s="48" customFormat="1">
      <c r="A326" s="68"/>
      <c r="B326" s="18" t="s">
        <v>2</v>
      </c>
      <c r="C326" s="23">
        <f t="shared" si="5"/>
        <v>-4</v>
      </c>
    </row>
    <row r="327" spans="1:13" s="48" customFormat="1" ht="15.75">
      <c r="A327" s="301" t="s">
        <v>156</v>
      </c>
      <c r="B327" s="17" t="s">
        <v>1</v>
      </c>
      <c r="C327" s="50">
        <v>-4</v>
      </c>
      <c r="E327" s="52"/>
      <c r="F327" s="52"/>
      <c r="G327" s="52"/>
      <c r="H327" s="52"/>
      <c r="I327" s="52"/>
      <c r="J327" s="52"/>
    </row>
    <row r="328" spans="1:13" s="48" customFormat="1">
      <c r="A328" s="46"/>
      <c r="B328" s="18" t="s">
        <v>2</v>
      </c>
      <c r="C328" s="50">
        <v>-4</v>
      </c>
      <c r="E328" s="52"/>
      <c r="F328" s="52"/>
      <c r="G328" s="52"/>
      <c r="H328" s="52"/>
      <c r="I328" s="52"/>
      <c r="J328" s="52"/>
    </row>
    <row r="329" spans="1:13" s="52" customFormat="1">
      <c r="A329" s="105"/>
      <c r="B329" s="104"/>
      <c r="C329" s="51"/>
    </row>
    <row r="330" spans="1:13" s="75" customFormat="1">
      <c r="A330" s="300"/>
      <c r="B330" s="103"/>
      <c r="C330" s="83"/>
      <c r="D330" s="83"/>
      <c r="E330" s="83"/>
      <c r="F330" s="83"/>
      <c r="G330" s="83"/>
      <c r="H330" s="83"/>
      <c r="I330" s="83"/>
    </row>
    <row r="331" spans="1:13" s="75" customFormat="1">
      <c r="A331" s="299"/>
      <c r="B331" s="103"/>
      <c r="C331" s="83"/>
      <c r="D331" s="83"/>
      <c r="E331" s="83"/>
      <c r="F331" s="83"/>
      <c r="G331" s="83"/>
      <c r="H331" s="83"/>
      <c r="I331" s="83"/>
    </row>
    <row r="332" spans="1:13" s="70" customFormat="1">
      <c r="A332" s="146"/>
      <c r="B332" s="103"/>
      <c r="C332" s="83"/>
      <c r="D332" s="83"/>
      <c r="E332" s="83"/>
      <c r="F332" s="83"/>
      <c r="G332" s="83"/>
      <c r="H332" s="83"/>
      <c r="I332" s="83"/>
      <c r="J332" s="75"/>
      <c r="K332" s="75"/>
      <c r="L332" s="75"/>
      <c r="M332" s="75"/>
    </row>
    <row r="333" spans="1:13" s="70" customFormat="1">
      <c r="A333" s="146"/>
      <c r="B333" s="103"/>
      <c r="C333" s="83"/>
      <c r="D333" s="83"/>
      <c r="E333" s="83"/>
      <c r="F333" s="83"/>
      <c r="G333" s="83"/>
      <c r="H333" s="83"/>
      <c r="I333" s="83"/>
      <c r="J333" s="75"/>
      <c r="K333" s="75"/>
      <c r="L333" s="75"/>
      <c r="M333" s="75"/>
    </row>
    <row r="334" spans="1:13" s="70" customFormat="1">
      <c r="A334" s="238"/>
      <c r="B334" s="103"/>
      <c r="C334" s="83"/>
      <c r="D334" s="83"/>
      <c r="E334" s="83"/>
      <c r="F334" s="83"/>
      <c r="G334" s="83"/>
      <c r="H334" s="83"/>
      <c r="I334" s="83"/>
      <c r="J334" s="75"/>
      <c r="K334" s="75"/>
      <c r="L334" s="75"/>
      <c r="M334" s="75"/>
    </row>
    <row r="335" spans="1:13" s="70" customFormat="1">
      <c r="A335" s="146"/>
      <c r="B335" s="103"/>
      <c r="C335" s="83"/>
      <c r="D335" s="83"/>
      <c r="E335" s="83"/>
      <c r="F335" s="83"/>
      <c r="G335" s="83"/>
      <c r="H335" s="83"/>
      <c r="I335" s="83"/>
      <c r="J335" s="75"/>
      <c r="K335" s="75"/>
      <c r="L335" s="75"/>
      <c r="M335" s="75"/>
    </row>
    <row r="336" spans="1:13" s="70" customFormat="1">
      <c r="A336" s="298"/>
      <c r="B336" s="103"/>
      <c r="C336" s="83"/>
      <c r="D336" s="83"/>
      <c r="E336" s="83"/>
      <c r="F336" s="83"/>
      <c r="G336" s="83"/>
      <c r="H336" s="83"/>
      <c r="I336" s="83"/>
      <c r="J336" s="75"/>
      <c r="K336" s="75"/>
      <c r="L336" s="75"/>
      <c r="M336" s="75"/>
    </row>
    <row r="337" spans="1:13" s="70" customFormat="1">
      <c r="A337" s="297"/>
      <c r="B337" s="103"/>
      <c r="C337" s="83"/>
      <c r="D337" s="83"/>
      <c r="E337" s="83"/>
      <c r="F337" s="83"/>
      <c r="G337" s="83"/>
      <c r="H337" s="83"/>
      <c r="I337" s="83"/>
      <c r="J337" s="75"/>
      <c r="K337" s="75"/>
      <c r="L337" s="75"/>
      <c r="M337" s="75"/>
    </row>
    <row r="338" spans="1:13" s="70" customFormat="1">
      <c r="A338" s="229"/>
      <c r="B338" s="103"/>
      <c r="C338" s="83"/>
      <c r="D338" s="83"/>
      <c r="E338" s="83"/>
      <c r="F338" s="83"/>
      <c r="G338" s="83"/>
      <c r="H338" s="83"/>
      <c r="I338" s="83"/>
      <c r="J338" s="75"/>
      <c r="K338" s="75"/>
      <c r="L338" s="75"/>
      <c r="M338" s="75"/>
    </row>
    <row r="339" spans="1:13" s="70" customFormat="1">
      <c r="A339" s="158"/>
      <c r="B339" s="103"/>
      <c r="C339" s="83"/>
      <c r="D339" s="83"/>
      <c r="E339" s="83"/>
      <c r="F339" s="83"/>
      <c r="G339" s="83"/>
      <c r="H339" s="83"/>
      <c r="I339" s="83"/>
      <c r="J339" s="75"/>
      <c r="K339" s="75"/>
      <c r="L339" s="75"/>
      <c r="M339" s="75"/>
    </row>
    <row r="340" spans="1:13" s="70" customFormat="1">
      <c r="A340" s="157"/>
      <c r="B340" s="103"/>
      <c r="C340" s="83"/>
      <c r="D340" s="83"/>
      <c r="E340" s="83"/>
      <c r="F340" s="83"/>
      <c r="G340" s="83"/>
      <c r="H340" s="83"/>
      <c r="I340" s="83"/>
      <c r="J340" s="75"/>
      <c r="K340" s="75"/>
      <c r="L340" s="75"/>
      <c r="M340" s="75"/>
    </row>
    <row r="341" spans="1:13" s="70" customFormat="1">
      <c r="A341" s="296"/>
      <c r="B341" s="103"/>
      <c r="C341" s="83"/>
      <c r="D341" s="83"/>
      <c r="E341" s="83"/>
      <c r="F341" s="83"/>
      <c r="G341" s="83"/>
      <c r="H341" s="83"/>
      <c r="I341" s="83"/>
      <c r="J341" s="75"/>
      <c r="K341" s="75"/>
      <c r="L341" s="75"/>
      <c r="M341" s="75"/>
    </row>
    <row r="342" spans="1:13" s="107" customFormat="1">
      <c r="A342" s="102"/>
      <c r="B342" s="103"/>
      <c r="C342" s="83"/>
      <c r="D342" s="83"/>
      <c r="E342" s="83"/>
      <c r="F342" s="83"/>
      <c r="G342" s="83"/>
      <c r="H342" s="83"/>
      <c r="I342" s="83"/>
      <c r="J342" s="106"/>
      <c r="K342" s="106"/>
      <c r="L342" s="106"/>
      <c r="M342" s="106"/>
    </row>
    <row r="343" spans="1:13" s="107" customFormat="1">
      <c r="A343" s="120"/>
      <c r="B343" s="103"/>
      <c r="C343" s="83"/>
      <c r="D343" s="83"/>
      <c r="E343" s="83"/>
      <c r="F343" s="83"/>
      <c r="G343" s="83"/>
      <c r="H343" s="83"/>
      <c r="I343" s="83"/>
      <c r="J343" s="106"/>
      <c r="K343" s="106"/>
      <c r="L343" s="106"/>
      <c r="M343" s="106"/>
    </row>
    <row r="344" spans="1:13" s="107" customFormat="1">
      <c r="A344" s="120"/>
      <c r="B344" s="103"/>
      <c r="C344" s="83"/>
      <c r="D344" s="83"/>
      <c r="E344" s="83"/>
      <c r="F344" s="83"/>
      <c r="G344" s="83"/>
      <c r="H344" s="83"/>
      <c r="I344" s="83"/>
      <c r="J344" s="106"/>
      <c r="K344" s="106"/>
      <c r="L344" s="106"/>
      <c r="M344" s="106"/>
    </row>
    <row r="345" spans="1:13" s="107" customFormat="1">
      <c r="A345" s="120"/>
      <c r="B345" s="103"/>
      <c r="C345" s="83"/>
      <c r="D345" s="83"/>
      <c r="E345" s="83"/>
      <c r="F345" s="83"/>
      <c r="G345" s="83"/>
      <c r="H345" s="83"/>
      <c r="I345" s="83"/>
      <c r="J345" s="106"/>
      <c r="K345" s="106"/>
      <c r="L345" s="106"/>
      <c r="M345" s="106"/>
    </row>
    <row r="346" spans="1:13" s="107" customFormat="1">
      <c r="A346" s="120"/>
      <c r="B346" s="103"/>
      <c r="C346" s="83"/>
      <c r="D346" s="83"/>
      <c r="E346" s="83"/>
      <c r="F346" s="83"/>
      <c r="G346" s="83"/>
      <c r="H346" s="83"/>
      <c r="I346" s="83"/>
      <c r="J346" s="106"/>
      <c r="K346" s="106"/>
      <c r="L346" s="106"/>
      <c r="M346" s="106"/>
    </row>
    <row r="347" spans="1:13" s="107" customFormat="1">
      <c r="A347" s="120"/>
      <c r="B347" s="103"/>
      <c r="C347" s="83"/>
      <c r="D347" s="83"/>
      <c r="E347" s="83"/>
      <c r="F347" s="83"/>
      <c r="G347" s="83"/>
      <c r="H347" s="83"/>
      <c r="I347" s="83"/>
      <c r="J347" s="106"/>
      <c r="K347" s="106"/>
      <c r="L347" s="106"/>
      <c r="M347" s="106"/>
    </row>
    <row r="348" spans="1:13" s="107" customFormat="1">
      <c r="A348" s="120"/>
      <c r="B348" s="103"/>
      <c r="C348" s="83"/>
      <c r="D348" s="83"/>
      <c r="E348" s="83"/>
      <c r="F348" s="83"/>
      <c r="G348" s="83"/>
      <c r="H348" s="83"/>
      <c r="I348" s="83"/>
      <c r="J348" s="106"/>
      <c r="K348" s="106"/>
      <c r="L348" s="106"/>
      <c r="M348" s="106"/>
    </row>
    <row r="349" spans="1:13" s="107" customFormat="1">
      <c r="A349" s="120"/>
      <c r="B349" s="103"/>
      <c r="C349" s="83"/>
      <c r="D349" s="83"/>
      <c r="E349" s="83"/>
      <c r="F349" s="83"/>
      <c r="G349" s="83"/>
      <c r="H349" s="83"/>
      <c r="I349" s="83"/>
      <c r="J349" s="106"/>
      <c r="K349" s="106"/>
      <c r="L349" s="106"/>
      <c r="M349" s="106"/>
    </row>
    <row r="350" spans="1:13" s="89" customFormat="1">
      <c r="A350" s="102"/>
      <c r="B350" s="104"/>
      <c r="C350" s="51"/>
      <c r="E350" s="90"/>
      <c r="F350" s="90"/>
      <c r="G350" s="90"/>
      <c r="H350" s="90"/>
      <c r="I350" s="90"/>
      <c r="J350" s="90"/>
    </row>
    <row r="351" spans="1:13" s="89" customFormat="1">
      <c r="A351" s="583"/>
      <c r="B351" s="584"/>
      <c r="C351" s="584"/>
      <c r="E351" s="90"/>
      <c r="F351" s="90"/>
      <c r="G351" s="90"/>
      <c r="H351" s="90"/>
      <c r="I351" s="90"/>
      <c r="J351" s="90"/>
    </row>
    <row r="352" spans="1:13" s="70" customFormat="1">
      <c r="A352" s="585"/>
      <c r="B352" s="584"/>
      <c r="C352" s="584"/>
      <c r="D352" s="83"/>
      <c r="E352" s="83"/>
      <c r="F352" s="83"/>
      <c r="G352" s="83"/>
      <c r="H352" s="83"/>
      <c r="I352" s="83"/>
      <c r="J352" s="75"/>
      <c r="K352" s="75"/>
      <c r="L352" s="75"/>
      <c r="M352" s="75"/>
    </row>
    <row r="353" spans="1:13" s="70" customFormat="1">
      <c r="A353" s="102"/>
      <c r="B353" s="103"/>
      <c r="C353" s="83"/>
      <c r="D353" s="83"/>
      <c r="E353" s="83"/>
      <c r="F353" s="83"/>
      <c r="G353" s="83"/>
      <c r="H353" s="83"/>
      <c r="I353" s="83"/>
      <c r="J353" s="75"/>
      <c r="K353" s="75"/>
      <c r="L353" s="75"/>
      <c r="M353" s="75"/>
    </row>
    <row r="354" spans="1:13" s="70" customFormat="1">
      <c r="A354" s="102"/>
      <c r="B354" s="103"/>
      <c r="C354" s="83"/>
      <c r="D354" s="83"/>
      <c r="E354" s="83"/>
      <c r="F354" s="83"/>
      <c r="G354" s="83"/>
      <c r="H354" s="83"/>
      <c r="I354" s="83"/>
      <c r="J354" s="75"/>
      <c r="K354" s="75"/>
      <c r="L354" s="75"/>
      <c r="M354" s="75"/>
    </row>
    <row r="355" spans="1:13" s="70" customFormat="1">
      <c r="A355" s="102"/>
      <c r="B355" s="103"/>
      <c r="C355" s="83"/>
      <c r="D355" s="83"/>
      <c r="E355" s="83"/>
      <c r="F355" s="83"/>
      <c r="G355" s="83"/>
      <c r="H355" s="83"/>
      <c r="I355" s="83"/>
      <c r="J355" s="75"/>
      <c r="K355" s="75"/>
      <c r="L355" s="75"/>
      <c r="M355" s="75"/>
    </row>
    <row r="356" spans="1:13" s="48" customFormat="1">
      <c r="A356" s="102"/>
      <c r="B356" s="104"/>
      <c r="C356" s="51"/>
      <c r="E356" s="52"/>
      <c r="F356" s="52"/>
      <c r="G356" s="52"/>
      <c r="H356" s="52"/>
      <c r="I356" s="52"/>
      <c r="J356" s="52"/>
    </row>
    <row r="357" spans="1:13" s="48" customFormat="1">
      <c r="A357" s="105"/>
      <c r="B357" s="104"/>
      <c r="C357" s="51"/>
      <c r="E357" s="52"/>
      <c r="F357" s="52"/>
      <c r="G357" s="52"/>
      <c r="H357" s="52"/>
      <c r="I357" s="52"/>
      <c r="J357" s="52"/>
    </row>
    <row r="358" spans="1:13" s="89" customFormat="1">
      <c r="A358" s="102"/>
      <c r="B358" s="104"/>
      <c r="C358" s="51"/>
      <c r="E358" s="90"/>
      <c r="F358" s="90"/>
      <c r="G358" s="90"/>
      <c r="H358" s="90"/>
      <c r="I358" s="90"/>
      <c r="J358" s="90"/>
    </row>
    <row r="359" spans="1:13" s="89" customFormat="1">
      <c r="A359" s="105"/>
      <c r="B359" s="104"/>
      <c r="C359" s="51"/>
      <c r="E359" s="90"/>
      <c r="F359" s="90"/>
      <c r="G359" s="90"/>
      <c r="H359" s="90"/>
      <c r="I359" s="90"/>
      <c r="J359" s="90"/>
    </row>
    <row r="360" spans="1:13" s="48" customFormat="1">
      <c r="A360" s="102"/>
      <c r="B360" s="104"/>
      <c r="C360" s="51"/>
      <c r="E360" s="52"/>
      <c r="F360" s="52"/>
      <c r="G360" s="52"/>
      <c r="H360" s="52"/>
      <c r="I360" s="52"/>
      <c r="J360" s="52"/>
    </row>
    <row r="361" spans="1:13" s="48" customFormat="1">
      <c r="A361" s="105"/>
      <c r="B361" s="104"/>
      <c r="C361" s="51"/>
      <c r="E361" s="52"/>
      <c r="F361" s="52"/>
      <c r="G361" s="52"/>
      <c r="H361" s="52"/>
      <c r="I361" s="52"/>
      <c r="J361" s="52"/>
    </row>
    <row r="362" spans="1:13" s="89" customFormat="1">
      <c r="A362" s="102"/>
      <c r="B362" s="104"/>
      <c r="C362" s="51"/>
      <c r="E362" s="90"/>
      <c r="F362" s="90"/>
      <c r="G362" s="90"/>
      <c r="H362" s="90"/>
      <c r="I362" s="90"/>
      <c r="J362" s="90"/>
    </row>
    <row r="363" spans="1:13" s="89" customFormat="1">
      <c r="A363" s="105"/>
      <c r="B363" s="104"/>
      <c r="C363" s="51"/>
      <c r="E363" s="90"/>
      <c r="F363" s="90"/>
      <c r="G363" s="90"/>
      <c r="H363" s="90"/>
      <c r="I363" s="90"/>
      <c r="J363" s="90"/>
    </row>
    <row r="364" spans="1:13" s="70" customFormat="1">
      <c r="A364" s="102"/>
      <c r="B364" s="103"/>
      <c r="C364" s="83"/>
      <c r="D364" s="83"/>
      <c r="E364" s="83"/>
      <c r="F364" s="83"/>
      <c r="G364" s="83"/>
      <c r="H364" s="83"/>
      <c r="I364" s="83"/>
      <c r="J364" s="75"/>
      <c r="K364" s="75"/>
      <c r="L364" s="75"/>
      <c r="M364" s="75"/>
    </row>
    <row r="365" spans="1:13" s="70" customFormat="1">
      <c r="A365" s="102"/>
      <c r="B365" s="103"/>
      <c r="C365" s="83"/>
      <c r="D365" s="83"/>
      <c r="E365" s="83"/>
      <c r="F365" s="83"/>
      <c r="G365" s="83"/>
      <c r="H365" s="83"/>
      <c r="I365" s="83"/>
      <c r="J365" s="75"/>
      <c r="K365" s="75"/>
      <c r="L365" s="75"/>
      <c r="M365" s="75"/>
    </row>
    <row r="366" spans="1:13" s="70" customFormat="1">
      <c r="A366" s="102"/>
      <c r="B366" s="103"/>
      <c r="C366" s="83"/>
      <c r="D366" s="83"/>
      <c r="E366" s="83"/>
      <c r="F366" s="83"/>
      <c r="G366" s="83"/>
      <c r="H366" s="83"/>
      <c r="I366" s="83"/>
      <c r="J366" s="75"/>
      <c r="K366" s="75"/>
      <c r="L366" s="75"/>
      <c r="M366" s="75"/>
    </row>
    <row r="367" spans="1:13" s="70" customFormat="1">
      <c r="A367" s="102"/>
      <c r="B367" s="103"/>
      <c r="C367" s="83"/>
      <c r="D367" s="83"/>
      <c r="E367" s="83"/>
      <c r="F367" s="83"/>
      <c r="G367" s="83"/>
      <c r="H367" s="83"/>
      <c r="I367" s="83"/>
      <c r="J367" s="75"/>
      <c r="K367" s="75"/>
      <c r="L367" s="75"/>
      <c r="M367" s="75"/>
    </row>
    <row r="368" spans="1:13" s="48" customFormat="1">
      <c r="A368" s="102"/>
      <c r="B368" s="104"/>
      <c r="C368" s="51"/>
      <c r="E368" s="52"/>
      <c r="F368" s="52"/>
      <c r="G368" s="52"/>
      <c r="H368" s="52"/>
      <c r="I368" s="52"/>
      <c r="J368" s="52"/>
    </row>
    <row r="369" spans="1:13" s="48" customFormat="1">
      <c r="A369" s="105"/>
      <c r="B369" s="104"/>
      <c r="C369" s="51"/>
      <c r="E369" s="52"/>
      <c r="F369" s="52"/>
      <c r="G369" s="52"/>
      <c r="H369" s="52"/>
      <c r="I369" s="52"/>
      <c r="J369" s="52"/>
    </row>
    <row r="370" spans="1:13" s="89" customFormat="1">
      <c r="A370" s="102"/>
      <c r="B370" s="104"/>
      <c r="C370" s="51"/>
      <c r="E370" s="90"/>
      <c r="F370" s="90"/>
      <c r="G370" s="90"/>
      <c r="H370" s="90"/>
      <c r="I370" s="90"/>
      <c r="J370" s="90"/>
    </row>
    <row r="371" spans="1:13" s="89" customFormat="1">
      <c r="A371" s="105"/>
      <c r="B371" s="104"/>
      <c r="C371" s="51"/>
      <c r="E371" s="90"/>
      <c r="F371" s="90"/>
      <c r="G371" s="90"/>
      <c r="H371" s="90"/>
      <c r="I371" s="90"/>
      <c r="J371" s="90"/>
    </row>
    <row r="372" spans="1:13" s="89" customFormat="1">
      <c r="A372" s="102"/>
      <c r="B372" s="104"/>
      <c r="C372" s="51"/>
      <c r="E372" s="90"/>
      <c r="F372" s="90"/>
      <c r="G372" s="90"/>
      <c r="H372" s="90"/>
      <c r="I372" s="90"/>
      <c r="J372" s="90"/>
    </row>
    <row r="373" spans="1:13" s="89" customFormat="1">
      <c r="A373" s="105"/>
      <c r="B373" s="104"/>
      <c r="C373" s="51"/>
      <c r="E373" s="90"/>
      <c r="F373" s="90"/>
      <c r="G373" s="90"/>
      <c r="H373" s="90"/>
      <c r="I373" s="90"/>
      <c r="J373" s="90"/>
    </row>
    <row r="374" spans="1:13" s="48" customFormat="1">
      <c r="A374" s="102"/>
      <c r="B374" s="104"/>
      <c r="C374" s="51"/>
      <c r="E374" s="52"/>
      <c r="F374" s="52"/>
      <c r="G374" s="52"/>
      <c r="H374" s="52"/>
      <c r="I374" s="52"/>
      <c r="J374" s="52"/>
    </row>
    <row r="375" spans="1:13" s="48" customFormat="1">
      <c r="A375" s="105"/>
      <c r="B375" s="104"/>
      <c r="C375" s="51"/>
      <c r="E375" s="52"/>
      <c r="F375" s="52"/>
      <c r="G375" s="52"/>
      <c r="H375" s="52"/>
      <c r="I375" s="52"/>
      <c r="J375" s="52"/>
    </row>
    <row r="376" spans="1:13" s="89" customFormat="1">
      <c r="A376" s="102"/>
      <c r="B376" s="104"/>
      <c r="C376" s="51"/>
      <c r="E376" s="90"/>
      <c r="F376" s="90"/>
      <c r="G376" s="90"/>
      <c r="H376" s="90"/>
      <c r="I376" s="90"/>
      <c r="J376" s="90"/>
    </row>
    <row r="377" spans="1:13" s="89" customFormat="1">
      <c r="A377" s="105"/>
      <c r="B377" s="104"/>
      <c r="C377" s="51"/>
      <c r="E377" s="90"/>
      <c r="F377" s="90"/>
      <c r="G377" s="90"/>
      <c r="H377" s="90"/>
      <c r="I377" s="90"/>
      <c r="J377" s="90"/>
    </row>
    <row r="378" spans="1:13" s="70" customFormat="1">
      <c r="A378" s="102"/>
      <c r="B378" s="103"/>
      <c r="C378" s="83"/>
      <c r="D378" s="83"/>
      <c r="E378" s="83"/>
      <c r="F378" s="83"/>
      <c r="G378" s="83"/>
      <c r="H378" s="83"/>
      <c r="I378" s="83"/>
      <c r="J378" s="75"/>
      <c r="K378" s="75"/>
      <c r="L378" s="75"/>
      <c r="M378" s="75"/>
    </row>
    <row r="379" spans="1:13" s="70" customFormat="1">
      <c r="A379" s="102"/>
      <c r="B379" s="103"/>
      <c r="C379" s="83"/>
      <c r="D379" s="83"/>
      <c r="E379" s="83"/>
      <c r="F379" s="83"/>
      <c r="G379" s="83"/>
      <c r="H379" s="83"/>
      <c r="I379" s="83"/>
      <c r="J379" s="75"/>
      <c r="K379" s="75"/>
      <c r="L379" s="75"/>
      <c r="M379" s="75"/>
    </row>
    <row r="380" spans="1:13" s="70" customFormat="1">
      <c r="A380" s="102"/>
      <c r="B380" s="103"/>
      <c r="C380" s="83"/>
      <c r="D380" s="83"/>
      <c r="E380" s="83"/>
      <c r="F380" s="83"/>
      <c r="G380" s="83"/>
      <c r="H380" s="83"/>
      <c r="I380" s="83"/>
      <c r="J380" s="75"/>
      <c r="K380" s="75"/>
      <c r="L380" s="75"/>
      <c r="M380" s="75"/>
    </row>
    <row r="381" spans="1:13" s="70" customFormat="1">
      <c r="A381" s="102"/>
      <c r="B381" s="103"/>
      <c r="C381" s="83"/>
      <c r="D381" s="83"/>
      <c r="E381" s="83"/>
      <c r="F381" s="83"/>
      <c r="G381" s="83"/>
      <c r="H381" s="83"/>
      <c r="I381" s="83"/>
      <c r="J381" s="75"/>
      <c r="K381" s="75"/>
      <c r="L381" s="75"/>
      <c r="M381" s="75"/>
    </row>
    <row r="382" spans="1:13" s="48" customFormat="1">
      <c r="A382" s="102"/>
      <c r="B382" s="104"/>
      <c r="C382" s="51"/>
      <c r="E382" s="52"/>
      <c r="F382" s="52"/>
      <c r="G382" s="52"/>
      <c r="H382" s="52"/>
      <c r="I382" s="52"/>
      <c r="J382" s="52"/>
    </row>
    <row r="383" spans="1:13" s="48" customFormat="1">
      <c r="A383" s="105"/>
      <c r="B383" s="104"/>
      <c r="C383" s="51"/>
      <c r="E383" s="52"/>
      <c r="F383" s="52"/>
      <c r="G383" s="52"/>
      <c r="H383" s="52"/>
      <c r="I383" s="52"/>
      <c r="J383" s="52"/>
    </row>
    <row r="384" spans="1:13" s="89" customFormat="1">
      <c r="A384" s="102"/>
      <c r="B384" s="104"/>
      <c r="C384" s="51"/>
      <c r="E384" s="90"/>
      <c r="F384" s="90"/>
      <c r="G384" s="90"/>
      <c r="H384" s="90"/>
      <c r="I384" s="90"/>
      <c r="J384" s="90"/>
    </row>
    <row r="385" spans="1:10" s="89" customFormat="1">
      <c r="A385" s="105"/>
      <c r="B385" s="104"/>
      <c r="C385" s="51"/>
      <c r="E385" s="90"/>
      <c r="F385" s="90"/>
      <c r="G385" s="90"/>
      <c r="H385" s="90"/>
      <c r="I385" s="90"/>
      <c r="J385" s="90"/>
    </row>
  </sheetData>
  <mergeCells count="14">
    <mergeCell ref="A352:C352"/>
    <mergeCell ref="A83:A84"/>
    <mergeCell ref="A97:A98"/>
    <mergeCell ref="B1:C1"/>
    <mergeCell ref="B2:C2"/>
    <mergeCell ref="A8:C9"/>
    <mergeCell ref="C11:C14"/>
    <mergeCell ref="A46:C46"/>
    <mergeCell ref="A65:A66"/>
    <mergeCell ref="A107:C107"/>
    <mergeCell ref="A263:C263"/>
    <mergeCell ref="A274:C274"/>
    <mergeCell ref="A316:C316"/>
    <mergeCell ref="A351:C35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369"/>
  <sheetViews>
    <sheetView topLeftCell="A202" workbookViewId="0">
      <selection activeCell="A47" sqref="A47:XFD53"/>
    </sheetView>
  </sheetViews>
  <sheetFormatPr defaultRowHeight="12.75"/>
  <cols>
    <col min="1" max="1" width="60" customWidth="1"/>
    <col min="2" max="2" width="6.85546875" style="282" customWidth="1"/>
    <col min="3" max="3" width="17" customWidth="1"/>
    <col min="4" max="4" width="0" style="48" hidden="1" customWidth="1"/>
    <col min="6" max="9" width="0" hidden="1" customWidth="1"/>
  </cols>
  <sheetData>
    <row r="1" spans="1:3">
      <c r="A1" s="19"/>
      <c r="B1" s="602" t="s">
        <v>18</v>
      </c>
      <c r="C1" s="603"/>
    </row>
    <row r="2" spans="1:3">
      <c r="A2" s="19" t="s">
        <v>11</v>
      </c>
      <c r="B2" s="602" t="s">
        <v>33</v>
      </c>
      <c r="C2" s="603"/>
    </row>
    <row r="3" spans="1:3">
      <c r="A3" s="279" t="s">
        <v>3</v>
      </c>
    </row>
    <row r="4" spans="1:3">
      <c r="A4" t="s">
        <v>4</v>
      </c>
    </row>
    <row r="8" spans="1:3">
      <c r="A8" s="604" t="s">
        <v>32</v>
      </c>
      <c r="B8" s="604"/>
      <c r="C8" s="604"/>
    </row>
    <row r="9" spans="1:3">
      <c r="A9" s="604"/>
      <c r="B9" s="604"/>
      <c r="C9" s="604"/>
    </row>
    <row r="10" spans="1:3">
      <c r="B10" s="2"/>
      <c r="C10" s="47" t="s">
        <v>12</v>
      </c>
    </row>
    <row r="11" spans="1:3">
      <c r="A11" s="9" t="s">
        <v>5</v>
      </c>
      <c r="B11" s="6" t="s">
        <v>0</v>
      </c>
      <c r="C11" s="605" t="s">
        <v>38</v>
      </c>
    </row>
    <row r="12" spans="1:3">
      <c r="A12" s="3" t="s">
        <v>6</v>
      </c>
      <c r="B12" s="7"/>
      <c r="C12" s="606"/>
    </row>
    <row r="13" spans="1:3">
      <c r="A13" s="3" t="s">
        <v>7</v>
      </c>
      <c r="B13" s="7"/>
      <c r="C13" s="606"/>
    </row>
    <row r="14" spans="1:3">
      <c r="A14" s="4"/>
      <c r="B14" s="8"/>
      <c r="C14" s="607"/>
    </row>
    <row r="15" spans="1:3">
      <c r="A15" s="5">
        <v>0</v>
      </c>
      <c r="B15" s="5">
        <v>1</v>
      </c>
      <c r="C15" s="8">
        <v>2</v>
      </c>
    </row>
    <row r="16" spans="1:3" ht="15.75">
      <c r="A16" s="43" t="s">
        <v>13</v>
      </c>
      <c r="B16" s="21" t="s">
        <v>1</v>
      </c>
      <c r="C16" s="61">
        <f>C18+C34</f>
        <v>5550</v>
      </c>
    </row>
    <row r="17" spans="1:3">
      <c r="A17" s="20"/>
      <c r="B17" s="22" t="s">
        <v>2</v>
      </c>
      <c r="C17" s="61">
        <f>C19+C35</f>
        <v>5550</v>
      </c>
    </row>
    <row r="18" spans="1:3">
      <c r="A18" s="30" t="s">
        <v>22</v>
      </c>
      <c r="B18" s="17" t="s">
        <v>1</v>
      </c>
      <c r="C18" s="23">
        <f>C20+C22</f>
        <v>4712</v>
      </c>
    </row>
    <row r="19" spans="1:3">
      <c r="A19" s="14" t="s">
        <v>9</v>
      </c>
      <c r="B19" s="18" t="s">
        <v>2</v>
      </c>
      <c r="C19" s="23">
        <f>C21+C23</f>
        <v>4712</v>
      </c>
    </row>
    <row r="20" spans="1:3" ht="25.5">
      <c r="A20" s="270" t="s">
        <v>67</v>
      </c>
      <c r="B20" s="17" t="s">
        <v>1</v>
      </c>
      <c r="C20" s="23">
        <f>C52</f>
        <v>4557</v>
      </c>
    </row>
    <row r="21" spans="1:3">
      <c r="A21" s="15"/>
      <c r="B21" s="18" t="s">
        <v>2</v>
      </c>
      <c r="C21" s="23">
        <f>C53</f>
        <v>4557</v>
      </c>
    </row>
    <row r="22" spans="1:3">
      <c r="A22" s="16" t="s">
        <v>10</v>
      </c>
      <c r="B22" s="17" t="s">
        <v>1</v>
      </c>
      <c r="C22" s="23">
        <f>C24+C32</f>
        <v>155</v>
      </c>
    </row>
    <row r="23" spans="1:3">
      <c r="A23" s="15"/>
      <c r="B23" s="18" t="s">
        <v>2</v>
      </c>
      <c r="C23" s="23">
        <f>C25+C33</f>
        <v>155</v>
      </c>
    </row>
    <row r="24" spans="1:3">
      <c r="A24" s="55" t="s">
        <v>14</v>
      </c>
      <c r="B24" s="17" t="s">
        <v>1</v>
      </c>
      <c r="C24" s="23">
        <f>C26+C28+C30</f>
        <v>0</v>
      </c>
    </row>
    <row r="25" spans="1:3">
      <c r="A25" s="64"/>
      <c r="B25" s="18" t="s">
        <v>2</v>
      </c>
      <c r="C25" s="23">
        <f>C27+C29+C31</f>
        <v>0</v>
      </c>
    </row>
    <row r="26" spans="1:3">
      <c r="A26" s="25" t="s">
        <v>27</v>
      </c>
      <c r="B26" s="17" t="s">
        <v>1</v>
      </c>
      <c r="C26" s="23">
        <v>0</v>
      </c>
    </row>
    <row r="27" spans="1:3">
      <c r="A27" s="26"/>
      <c r="B27" s="18" t="s">
        <v>2</v>
      </c>
      <c r="C27" s="23">
        <v>0</v>
      </c>
    </row>
    <row r="28" spans="1:3">
      <c r="A28" s="38" t="s">
        <v>17</v>
      </c>
      <c r="B28" s="17" t="s">
        <v>1</v>
      </c>
      <c r="C28" s="23">
        <f>C72</f>
        <v>0</v>
      </c>
    </row>
    <row r="29" spans="1:3">
      <c r="A29" s="14"/>
      <c r="B29" s="18" t="s">
        <v>2</v>
      </c>
      <c r="C29" s="23">
        <f>C73</f>
        <v>0</v>
      </c>
    </row>
    <row r="30" spans="1:3">
      <c r="A30" s="38" t="s">
        <v>26</v>
      </c>
      <c r="B30" s="17" t="s">
        <v>1</v>
      </c>
      <c r="C30" s="23">
        <v>0</v>
      </c>
    </row>
    <row r="31" spans="1:3">
      <c r="A31" s="14"/>
      <c r="B31" s="18" t="s">
        <v>2</v>
      </c>
      <c r="C31" s="23">
        <v>0</v>
      </c>
    </row>
    <row r="32" spans="1:3">
      <c r="A32" s="38" t="s">
        <v>25</v>
      </c>
      <c r="B32" s="17" t="s">
        <v>1</v>
      </c>
      <c r="C32" s="23">
        <f>C76</f>
        <v>155</v>
      </c>
    </row>
    <row r="33" spans="1:9">
      <c r="A33" s="11"/>
      <c r="B33" s="18" t="s">
        <v>2</v>
      </c>
      <c r="C33" s="23">
        <f>C77</f>
        <v>155</v>
      </c>
    </row>
    <row r="34" spans="1:9">
      <c r="A34" s="140" t="s">
        <v>49</v>
      </c>
      <c r="B34" s="17" t="s">
        <v>1</v>
      </c>
      <c r="C34" s="23">
        <f t="shared" ref="C34:C37" si="0">C36</f>
        <v>838</v>
      </c>
    </row>
    <row r="35" spans="1:9">
      <c r="A35" s="141" t="s">
        <v>9</v>
      </c>
      <c r="B35" s="18" t="s">
        <v>2</v>
      </c>
      <c r="C35" s="23">
        <f t="shared" si="0"/>
        <v>838</v>
      </c>
    </row>
    <row r="36" spans="1:9">
      <c r="A36" s="16" t="s">
        <v>10</v>
      </c>
      <c r="B36" s="13" t="s">
        <v>1</v>
      </c>
      <c r="C36" s="23">
        <f t="shared" si="0"/>
        <v>838</v>
      </c>
    </row>
    <row r="37" spans="1:9">
      <c r="A37" s="15"/>
      <c r="B37" s="12" t="s">
        <v>2</v>
      </c>
      <c r="C37" s="23">
        <f t="shared" si="0"/>
        <v>838</v>
      </c>
    </row>
    <row r="38" spans="1:9">
      <c r="A38" s="55" t="s">
        <v>14</v>
      </c>
      <c r="B38" s="13" t="s">
        <v>1</v>
      </c>
      <c r="C38" s="23">
        <f>C40+C42+C44</f>
        <v>838</v>
      </c>
    </row>
    <row r="39" spans="1:9">
      <c r="A39" s="64"/>
      <c r="B39" s="293" t="s">
        <v>2</v>
      </c>
      <c r="C39" s="23">
        <f>C41+C43+C45</f>
        <v>838</v>
      </c>
    </row>
    <row r="40" spans="1:9">
      <c r="A40" s="38" t="s">
        <v>17</v>
      </c>
      <c r="B40" s="13" t="s">
        <v>1</v>
      </c>
      <c r="C40" s="23">
        <f t="shared" ref="C40:C45" si="1">C84</f>
        <v>-11</v>
      </c>
    </row>
    <row r="41" spans="1:9">
      <c r="A41" s="14"/>
      <c r="B41" s="10" t="s">
        <v>2</v>
      </c>
      <c r="C41" s="66">
        <f t="shared" si="1"/>
        <v>-11</v>
      </c>
    </row>
    <row r="42" spans="1:9">
      <c r="A42" s="38" t="s">
        <v>26</v>
      </c>
      <c r="B42" s="17" t="s">
        <v>1</v>
      </c>
      <c r="C42" s="23">
        <f t="shared" si="1"/>
        <v>798</v>
      </c>
    </row>
    <row r="43" spans="1:9">
      <c r="A43" s="14"/>
      <c r="B43" s="28" t="s">
        <v>2</v>
      </c>
      <c r="C43" s="66">
        <f t="shared" si="1"/>
        <v>798</v>
      </c>
    </row>
    <row r="44" spans="1:9">
      <c r="A44" s="74" t="s">
        <v>25</v>
      </c>
      <c r="B44" s="17" t="s">
        <v>1</v>
      </c>
      <c r="C44" s="23">
        <f t="shared" si="1"/>
        <v>51</v>
      </c>
    </row>
    <row r="45" spans="1:9">
      <c r="A45" s="27"/>
      <c r="B45" s="28" t="s">
        <v>2</v>
      </c>
      <c r="C45" s="66">
        <f t="shared" si="1"/>
        <v>51</v>
      </c>
    </row>
    <row r="46" spans="1:9">
      <c r="A46" s="280" t="s">
        <v>35</v>
      </c>
      <c r="B46" s="277"/>
      <c r="C46" s="280"/>
      <c r="D46" s="278"/>
      <c r="E46" s="281"/>
      <c r="F46" s="278"/>
      <c r="G46" s="278"/>
      <c r="H46" s="278"/>
      <c r="I46" s="278"/>
    </row>
    <row r="47" spans="1:9">
      <c r="A47" s="274" t="s">
        <v>15</v>
      </c>
      <c r="B47" s="275"/>
      <c r="C47" s="275"/>
      <c r="D47" s="276"/>
      <c r="E47" s="276"/>
      <c r="F47" s="276"/>
      <c r="G47" s="276"/>
      <c r="H47" s="276"/>
      <c r="I47" s="276"/>
    </row>
    <row r="48" spans="1:9">
      <c r="A48" s="273" t="s">
        <v>23</v>
      </c>
      <c r="B48" s="17" t="s">
        <v>1</v>
      </c>
      <c r="C48" s="23">
        <f>C50</f>
        <v>4557</v>
      </c>
    </row>
    <row r="49" spans="1:53">
      <c r="A49" s="141"/>
      <c r="B49" s="18" t="s">
        <v>2</v>
      </c>
      <c r="C49" s="23">
        <f>C51</f>
        <v>4557</v>
      </c>
    </row>
    <row r="50" spans="1:53">
      <c r="A50" s="42" t="s">
        <v>28</v>
      </c>
      <c r="B50" s="17" t="s">
        <v>1</v>
      </c>
      <c r="C50" s="23">
        <f>C52</f>
        <v>4557</v>
      </c>
    </row>
    <row r="51" spans="1:53">
      <c r="A51" s="14" t="s">
        <v>9</v>
      </c>
      <c r="B51" s="18" t="s">
        <v>2</v>
      </c>
      <c r="C51" s="23">
        <f>C53</f>
        <v>4557</v>
      </c>
    </row>
    <row r="52" spans="1:53" ht="25.5">
      <c r="A52" s="270" t="s">
        <v>67</v>
      </c>
      <c r="B52" s="17" t="s">
        <v>1</v>
      </c>
      <c r="C52" s="23">
        <f>C59</f>
        <v>4557</v>
      </c>
    </row>
    <row r="53" spans="1:53">
      <c r="A53" s="64"/>
      <c r="B53" s="293" t="s">
        <v>2</v>
      </c>
      <c r="C53" s="23">
        <f>C60</f>
        <v>4557</v>
      </c>
    </row>
    <row r="54" spans="1:53">
      <c r="A54" s="620" t="s">
        <v>19</v>
      </c>
      <c r="B54" s="620"/>
      <c r="C54" s="620"/>
    </row>
    <row r="55" spans="1:53">
      <c r="A55" s="272" t="s">
        <v>15</v>
      </c>
      <c r="B55" s="17" t="s">
        <v>1</v>
      </c>
      <c r="C55" s="23">
        <f t="shared" ref="C55:C60" si="2">C57</f>
        <v>4557</v>
      </c>
    </row>
    <row r="56" spans="1:53">
      <c r="A56" s="178" t="s">
        <v>16</v>
      </c>
      <c r="B56" s="18" t="s">
        <v>2</v>
      </c>
      <c r="C56" s="23">
        <f t="shared" si="2"/>
        <v>4557</v>
      </c>
    </row>
    <row r="57" spans="1:53">
      <c r="A57" s="271" t="s">
        <v>20</v>
      </c>
      <c r="B57" s="17" t="s">
        <v>1</v>
      </c>
      <c r="C57" s="23">
        <f t="shared" si="2"/>
        <v>4557</v>
      </c>
    </row>
    <row r="58" spans="1:53">
      <c r="A58" s="182" t="s">
        <v>21</v>
      </c>
      <c r="B58" s="18" t="s">
        <v>2</v>
      </c>
      <c r="C58" s="23">
        <f t="shared" si="2"/>
        <v>4557</v>
      </c>
    </row>
    <row r="59" spans="1:53" ht="25.5">
      <c r="A59" s="270" t="s">
        <v>67</v>
      </c>
      <c r="B59" s="17" t="s">
        <v>1</v>
      </c>
      <c r="C59" s="23">
        <f t="shared" si="2"/>
        <v>4557</v>
      </c>
    </row>
    <row r="60" spans="1:53">
      <c r="A60" s="64"/>
      <c r="B60" s="293" t="s">
        <v>2</v>
      </c>
      <c r="C60" s="23">
        <f t="shared" si="2"/>
        <v>4557</v>
      </c>
    </row>
    <row r="61" spans="1:53" ht="15.75" customHeight="1">
      <c r="A61" s="616" t="s">
        <v>154</v>
      </c>
      <c r="B61" s="17" t="s">
        <v>1</v>
      </c>
      <c r="C61" s="23">
        <v>4557</v>
      </c>
    </row>
    <row r="62" spans="1:53">
      <c r="A62" s="617"/>
      <c r="B62" s="28" t="s">
        <v>2</v>
      </c>
      <c r="C62" s="23">
        <v>4557</v>
      </c>
    </row>
    <row r="63" spans="1:53" s="56" customFormat="1">
      <c r="A63" s="608" t="s">
        <v>8</v>
      </c>
      <c r="B63" s="610"/>
      <c r="C63" s="611"/>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s="48" customFormat="1" ht="15">
      <c r="A64" s="60" t="s">
        <v>13</v>
      </c>
      <c r="B64" s="34" t="s">
        <v>1</v>
      </c>
      <c r="C64" s="35">
        <f>C66+C78</f>
        <v>993</v>
      </c>
    </row>
    <row r="65" spans="1:3" s="48" customFormat="1">
      <c r="A65" s="14" t="s">
        <v>9</v>
      </c>
      <c r="B65" s="36" t="s">
        <v>2</v>
      </c>
      <c r="C65" s="35">
        <f>C67+C79</f>
        <v>993</v>
      </c>
    </row>
    <row r="66" spans="1:3" s="48" customFormat="1">
      <c r="A66" s="30" t="s">
        <v>22</v>
      </c>
      <c r="B66" s="13" t="s">
        <v>1</v>
      </c>
      <c r="C66" s="67">
        <f>C68</f>
        <v>155</v>
      </c>
    </row>
    <row r="67" spans="1:3" s="48" customFormat="1">
      <c r="A67" s="14" t="s">
        <v>9</v>
      </c>
      <c r="B67" s="12" t="s">
        <v>2</v>
      </c>
      <c r="C67" s="67">
        <f>C69</f>
        <v>155</v>
      </c>
    </row>
    <row r="68" spans="1:3" s="48" customFormat="1">
      <c r="A68" s="100" t="s">
        <v>10</v>
      </c>
      <c r="B68" s="13" t="s">
        <v>1</v>
      </c>
      <c r="C68" s="67">
        <f>C70</f>
        <v>155</v>
      </c>
    </row>
    <row r="69" spans="1:3" s="48" customFormat="1">
      <c r="A69" s="15"/>
      <c r="B69" s="12" t="s">
        <v>2</v>
      </c>
      <c r="C69" s="67">
        <f>C71</f>
        <v>155</v>
      </c>
    </row>
    <row r="70" spans="1:3" s="48" customFormat="1">
      <c r="A70" s="145" t="s">
        <v>14</v>
      </c>
      <c r="B70" s="13" t="s">
        <v>1</v>
      </c>
      <c r="C70" s="67">
        <f>C72+C74+C76</f>
        <v>155</v>
      </c>
    </row>
    <row r="71" spans="1:3" s="48" customFormat="1">
      <c r="A71" s="64"/>
      <c r="B71" s="12" t="s">
        <v>2</v>
      </c>
      <c r="C71" s="67">
        <f>C73+C75+C77</f>
        <v>155</v>
      </c>
    </row>
    <row r="72" spans="1:3" s="48" customFormat="1">
      <c r="A72" s="74" t="s">
        <v>17</v>
      </c>
      <c r="B72" s="13" t="s">
        <v>1</v>
      </c>
      <c r="C72" s="67">
        <f>C102</f>
        <v>0</v>
      </c>
    </row>
    <row r="73" spans="1:3" s="48" customFormat="1">
      <c r="A73" s="111"/>
      <c r="B73" s="12" t="s">
        <v>2</v>
      </c>
      <c r="C73" s="67">
        <f>C103</f>
        <v>0</v>
      </c>
    </row>
    <row r="74" spans="1:3" s="48" customFormat="1">
      <c r="A74" s="74" t="s">
        <v>69</v>
      </c>
      <c r="B74" s="13" t="s">
        <v>1</v>
      </c>
      <c r="C74" s="67">
        <v>0</v>
      </c>
    </row>
    <row r="75" spans="1:3" s="48" customFormat="1">
      <c r="A75" s="111"/>
      <c r="B75" s="12" t="s">
        <v>2</v>
      </c>
      <c r="C75" s="67">
        <v>0</v>
      </c>
    </row>
    <row r="76" spans="1:3" s="48" customFormat="1">
      <c r="A76" s="74" t="s">
        <v>25</v>
      </c>
      <c r="B76" s="13" t="s">
        <v>1</v>
      </c>
      <c r="C76" s="67">
        <f>C220</f>
        <v>155</v>
      </c>
    </row>
    <row r="77" spans="1:3" s="48" customFormat="1">
      <c r="A77" s="111"/>
      <c r="B77" s="12" t="s">
        <v>2</v>
      </c>
      <c r="C77" s="67">
        <f>C221</f>
        <v>155</v>
      </c>
    </row>
    <row r="78" spans="1:3" s="48" customFormat="1">
      <c r="A78" s="30" t="s">
        <v>49</v>
      </c>
      <c r="B78" s="28" t="s">
        <v>1</v>
      </c>
      <c r="C78" s="67">
        <f>C80</f>
        <v>838</v>
      </c>
    </row>
    <row r="79" spans="1:3" s="48" customFormat="1">
      <c r="A79" s="14" t="s">
        <v>9</v>
      </c>
      <c r="B79" s="18" t="s">
        <v>2</v>
      </c>
      <c r="C79" s="67">
        <f>C81</f>
        <v>838</v>
      </c>
    </row>
    <row r="80" spans="1:3" s="48" customFormat="1">
      <c r="A80" s="74" t="s">
        <v>10</v>
      </c>
      <c r="B80" s="13" t="s">
        <v>1</v>
      </c>
      <c r="C80" s="67">
        <f>C82+C90</f>
        <v>838</v>
      </c>
    </row>
    <row r="81" spans="1:16" s="48" customFormat="1">
      <c r="A81" s="15"/>
      <c r="B81" s="12" t="s">
        <v>2</v>
      </c>
      <c r="C81" s="67">
        <f>C83+C91</f>
        <v>838</v>
      </c>
    </row>
    <row r="82" spans="1:16" s="48" customFormat="1">
      <c r="A82" s="25" t="s">
        <v>14</v>
      </c>
      <c r="B82" s="10" t="s">
        <v>1</v>
      </c>
      <c r="C82" s="67">
        <f>C84+C86+C88</f>
        <v>838</v>
      </c>
    </row>
    <row r="83" spans="1:16" s="48" customFormat="1">
      <c r="A83" s="11"/>
      <c r="B83" s="12" t="s">
        <v>2</v>
      </c>
      <c r="C83" s="67">
        <f>C85+C87+C89</f>
        <v>838</v>
      </c>
    </row>
    <row r="84" spans="1:16" s="48" customFormat="1">
      <c r="A84" s="27" t="s">
        <v>17</v>
      </c>
      <c r="B84" s="10" t="s">
        <v>1</v>
      </c>
      <c r="C84" s="67">
        <f t="shared" ref="C84:C89" si="3">C112</f>
        <v>-11</v>
      </c>
    </row>
    <row r="85" spans="1:16" s="48" customFormat="1">
      <c r="A85" s="27"/>
      <c r="B85" s="10" t="s">
        <v>2</v>
      </c>
      <c r="C85" s="67">
        <f t="shared" si="3"/>
        <v>-11</v>
      </c>
    </row>
    <row r="86" spans="1:16" s="48" customFormat="1">
      <c r="A86" s="38" t="s">
        <v>26</v>
      </c>
      <c r="B86" s="13" t="s">
        <v>1</v>
      </c>
      <c r="C86" s="67">
        <f t="shared" si="3"/>
        <v>798</v>
      </c>
    </row>
    <row r="87" spans="1:16" s="48" customFormat="1">
      <c r="A87" s="14"/>
      <c r="B87" s="12" t="s">
        <v>2</v>
      </c>
      <c r="C87" s="23">
        <f t="shared" si="3"/>
        <v>798</v>
      </c>
      <c r="D87" s="52"/>
      <c r="E87" s="52"/>
      <c r="F87" s="52"/>
      <c r="G87" s="52"/>
      <c r="H87" s="52"/>
      <c r="I87" s="52"/>
    </row>
    <row r="88" spans="1:16" s="48" customFormat="1">
      <c r="A88" s="38" t="s">
        <v>25</v>
      </c>
      <c r="B88" s="13" t="s">
        <v>1</v>
      </c>
      <c r="C88" s="23">
        <f t="shared" si="3"/>
        <v>51</v>
      </c>
      <c r="D88" s="51"/>
      <c r="E88" s="51"/>
      <c r="F88" s="51"/>
      <c r="G88" s="51"/>
      <c r="H88" s="51"/>
      <c r="I88" s="51"/>
      <c r="K88" s="52"/>
      <c r="L88" s="52"/>
      <c r="M88" s="52"/>
      <c r="N88" s="52"/>
      <c r="O88" s="52"/>
      <c r="P88" s="52"/>
    </row>
    <row r="89" spans="1:16" s="48" customFormat="1">
      <c r="A89" s="11"/>
      <c r="B89" s="12" t="s">
        <v>2</v>
      </c>
      <c r="C89" s="23">
        <f t="shared" si="3"/>
        <v>51</v>
      </c>
      <c r="D89" s="51"/>
      <c r="E89" s="51"/>
      <c r="F89" s="51"/>
      <c r="G89" s="51"/>
      <c r="H89" s="51"/>
      <c r="I89" s="51"/>
      <c r="K89" s="52"/>
      <c r="L89" s="52"/>
      <c r="M89" s="52"/>
      <c r="N89" s="52"/>
      <c r="O89" s="52"/>
      <c r="P89" s="52"/>
    </row>
    <row r="90" spans="1:16" s="48" customFormat="1">
      <c r="A90" s="38" t="s">
        <v>31</v>
      </c>
      <c r="B90" s="10" t="s">
        <v>1</v>
      </c>
      <c r="C90" s="23">
        <v>0</v>
      </c>
      <c r="D90" s="51"/>
      <c r="E90" s="51"/>
      <c r="F90" s="51"/>
      <c r="G90" s="51"/>
      <c r="H90" s="51"/>
      <c r="I90" s="51"/>
      <c r="K90" s="52"/>
      <c r="L90" s="52"/>
      <c r="M90" s="52"/>
      <c r="N90" s="52"/>
      <c r="O90" s="52"/>
      <c r="P90" s="52"/>
    </row>
    <row r="91" spans="1:16" s="48" customFormat="1">
      <c r="A91" s="11"/>
      <c r="B91" s="12" t="s">
        <v>2</v>
      </c>
      <c r="C91" s="23">
        <v>0</v>
      </c>
      <c r="D91" s="51"/>
      <c r="E91" s="51"/>
      <c r="F91" s="51"/>
      <c r="G91" s="51"/>
      <c r="H91" s="51"/>
      <c r="I91" s="51"/>
      <c r="K91" s="52"/>
      <c r="L91" s="52"/>
      <c r="M91" s="52"/>
      <c r="N91" s="52"/>
      <c r="O91" s="52"/>
      <c r="P91" s="52"/>
    </row>
    <row r="92" spans="1:16" s="48" customFormat="1">
      <c r="A92" s="622" t="s">
        <v>34</v>
      </c>
      <c r="B92" s="612"/>
      <c r="C92" s="613"/>
      <c r="D92" s="51"/>
      <c r="E92" s="51"/>
      <c r="F92" s="51"/>
      <c r="G92" s="51"/>
      <c r="H92" s="51"/>
      <c r="I92" s="51"/>
      <c r="K92" s="52"/>
      <c r="L92" s="52"/>
      <c r="M92" s="52"/>
      <c r="N92" s="52"/>
      <c r="O92" s="52"/>
      <c r="P92" s="52"/>
    </row>
    <row r="93" spans="1:16" s="48" customFormat="1">
      <c r="A93" s="623" t="s">
        <v>15</v>
      </c>
      <c r="B93" s="612"/>
      <c r="C93" s="613"/>
      <c r="D93" s="51"/>
      <c r="E93" s="51"/>
      <c r="F93" s="51"/>
      <c r="G93" s="51"/>
      <c r="H93" s="51"/>
      <c r="I93" s="51"/>
      <c r="K93" s="52"/>
      <c r="L93" s="52"/>
      <c r="M93" s="52"/>
      <c r="N93" s="52"/>
      <c r="O93" s="52"/>
      <c r="P93" s="52"/>
    </row>
    <row r="94" spans="1:16" s="48" customFormat="1">
      <c r="A94" s="95" t="s">
        <v>23</v>
      </c>
      <c r="B94" s="17" t="s">
        <v>1</v>
      </c>
      <c r="C94" s="45">
        <f>C96+C106</f>
        <v>838</v>
      </c>
    </row>
    <row r="95" spans="1:16" s="48" customFormat="1">
      <c r="A95" s="53"/>
      <c r="B95" s="18" t="s">
        <v>2</v>
      </c>
      <c r="C95" s="45">
        <f>C97+C107</f>
        <v>838</v>
      </c>
      <c r="D95" s="52"/>
      <c r="E95" s="52"/>
      <c r="F95" s="52"/>
      <c r="G95" s="52"/>
      <c r="H95" s="52"/>
      <c r="I95" s="52"/>
    </row>
    <row r="96" spans="1:16" s="48" customFormat="1">
      <c r="A96" s="30" t="s">
        <v>22</v>
      </c>
      <c r="B96" s="13" t="s">
        <v>1</v>
      </c>
      <c r="C96" s="269">
        <v>0</v>
      </c>
    </row>
    <row r="97" spans="1:16" s="48" customFormat="1">
      <c r="A97" s="14" t="s">
        <v>9</v>
      </c>
      <c r="B97" s="12" t="s">
        <v>2</v>
      </c>
      <c r="C97" s="269">
        <v>0</v>
      </c>
    </row>
    <row r="98" spans="1:16" s="48" customFormat="1">
      <c r="A98" s="100" t="s">
        <v>10</v>
      </c>
      <c r="B98" s="13" t="s">
        <v>1</v>
      </c>
      <c r="C98" s="67">
        <v>0</v>
      </c>
    </row>
    <row r="99" spans="1:16" s="48" customFormat="1">
      <c r="A99" s="15"/>
      <c r="B99" s="12" t="s">
        <v>2</v>
      </c>
      <c r="C99" s="67">
        <v>0</v>
      </c>
    </row>
    <row r="100" spans="1:16" s="48" customFormat="1">
      <c r="A100" s="145" t="s">
        <v>14</v>
      </c>
      <c r="B100" s="13" t="s">
        <v>1</v>
      </c>
      <c r="C100" s="67">
        <v>0</v>
      </c>
    </row>
    <row r="101" spans="1:16" s="48" customFormat="1">
      <c r="A101" s="64"/>
      <c r="B101" s="12" t="s">
        <v>2</v>
      </c>
      <c r="C101" s="67">
        <v>0</v>
      </c>
    </row>
    <row r="102" spans="1:16" s="48" customFormat="1">
      <c r="A102" s="74" t="s">
        <v>17</v>
      </c>
      <c r="B102" s="13" t="s">
        <v>1</v>
      </c>
      <c r="C102" s="67">
        <v>0</v>
      </c>
    </row>
    <row r="103" spans="1:16" s="48" customFormat="1">
      <c r="A103" s="111"/>
      <c r="B103" s="12" t="s">
        <v>2</v>
      </c>
      <c r="C103" s="67">
        <v>0</v>
      </c>
    </row>
    <row r="104" spans="1:16" s="48" customFormat="1">
      <c r="A104" s="74" t="s">
        <v>25</v>
      </c>
      <c r="B104" s="13" t="s">
        <v>1</v>
      </c>
      <c r="C104" s="67">
        <v>0</v>
      </c>
    </row>
    <row r="105" spans="1:16" s="48" customFormat="1">
      <c r="A105" s="111"/>
      <c r="B105" s="12" t="s">
        <v>2</v>
      </c>
      <c r="C105" s="67">
        <v>0</v>
      </c>
    </row>
    <row r="106" spans="1:16" s="48" customFormat="1">
      <c r="A106" s="30" t="s">
        <v>49</v>
      </c>
      <c r="B106" s="28" t="s">
        <v>1</v>
      </c>
      <c r="C106" s="67">
        <f>C108</f>
        <v>838</v>
      </c>
      <c r="D106" s="51"/>
      <c r="E106" s="51"/>
      <c r="F106" s="51"/>
      <c r="G106" s="51"/>
      <c r="H106" s="51"/>
      <c r="I106" s="51"/>
      <c r="K106" s="52"/>
      <c r="L106" s="52"/>
      <c r="M106" s="52"/>
      <c r="N106" s="52"/>
      <c r="O106" s="52"/>
      <c r="P106" s="52"/>
    </row>
    <row r="107" spans="1:16" s="48" customFormat="1">
      <c r="A107" s="14" t="s">
        <v>9</v>
      </c>
      <c r="B107" s="28" t="s">
        <v>2</v>
      </c>
      <c r="C107" s="67">
        <f>C109</f>
        <v>838</v>
      </c>
      <c r="D107" s="51"/>
      <c r="E107" s="51"/>
      <c r="F107" s="51"/>
      <c r="G107" s="51"/>
      <c r="H107" s="51"/>
      <c r="I107" s="51"/>
      <c r="K107" s="52"/>
      <c r="L107" s="52"/>
      <c r="M107" s="52"/>
      <c r="N107" s="52"/>
      <c r="O107" s="52"/>
      <c r="P107" s="52"/>
    </row>
    <row r="108" spans="1:16" s="59" customFormat="1">
      <c r="A108" s="591" t="s">
        <v>10</v>
      </c>
      <c r="B108" s="17" t="s">
        <v>1</v>
      </c>
      <c r="C108" s="32">
        <f>C110+C118</f>
        <v>838</v>
      </c>
    </row>
    <row r="109" spans="1:16" s="59" customFormat="1">
      <c r="A109" s="590"/>
      <c r="B109" s="96" t="s">
        <v>2</v>
      </c>
      <c r="C109" s="32">
        <f>C111+C119</f>
        <v>838</v>
      </c>
    </row>
    <row r="110" spans="1:16" s="59" customFormat="1">
      <c r="A110" s="44" t="s">
        <v>24</v>
      </c>
      <c r="B110" s="17" t="s">
        <v>1</v>
      </c>
      <c r="C110" s="23">
        <f>C112+C114+C116</f>
        <v>838</v>
      </c>
    </row>
    <row r="111" spans="1:16" s="59" customFormat="1">
      <c r="A111" s="14"/>
      <c r="B111" s="18" t="s">
        <v>2</v>
      </c>
      <c r="C111" s="23">
        <f>C113+C115+C117</f>
        <v>838</v>
      </c>
    </row>
    <row r="112" spans="1:16" s="59" customFormat="1">
      <c r="A112" s="29" t="s">
        <v>17</v>
      </c>
      <c r="B112" s="28" t="s">
        <v>1</v>
      </c>
      <c r="C112" s="23">
        <f>C129</f>
        <v>-11</v>
      </c>
    </row>
    <row r="113" spans="1:16" s="59" customFormat="1">
      <c r="A113" s="11"/>
      <c r="B113" s="18" t="s">
        <v>2</v>
      </c>
      <c r="C113" s="23">
        <f>C130</f>
        <v>-11</v>
      </c>
    </row>
    <row r="114" spans="1:16" s="48" customFormat="1">
      <c r="A114" s="38" t="s">
        <v>26</v>
      </c>
      <c r="B114" s="17" t="s">
        <v>1</v>
      </c>
      <c r="C114" s="23">
        <f>C137</f>
        <v>798</v>
      </c>
    </row>
    <row r="115" spans="1:16" s="48" customFormat="1">
      <c r="A115" s="14"/>
      <c r="B115" s="18" t="s">
        <v>2</v>
      </c>
      <c r="C115" s="23">
        <f>C138</f>
        <v>798</v>
      </c>
    </row>
    <row r="116" spans="1:16" s="48" customFormat="1">
      <c r="A116" s="38" t="s">
        <v>25</v>
      </c>
      <c r="B116" s="28" t="s">
        <v>1</v>
      </c>
      <c r="C116" s="23">
        <f>C205</f>
        <v>51</v>
      </c>
    </row>
    <row r="117" spans="1:16" s="48" customFormat="1">
      <c r="A117" s="11"/>
      <c r="B117" s="18" t="s">
        <v>2</v>
      </c>
      <c r="C117" s="23">
        <f>C206</f>
        <v>51</v>
      </c>
    </row>
    <row r="118" spans="1:16" s="48" customFormat="1">
      <c r="A118" s="38" t="s">
        <v>31</v>
      </c>
      <c r="B118" s="17" t="s">
        <v>1</v>
      </c>
      <c r="C118" s="23">
        <v>0</v>
      </c>
      <c r="D118" s="51"/>
      <c r="E118" s="51"/>
      <c r="F118" s="51"/>
      <c r="G118" s="51"/>
      <c r="H118" s="51"/>
      <c r="I118" s="51"/>
      <c r="K118" s="52"/>
      <c r="L118" s="52"/>
      <c r="M118" s="52"/>
      <c r="N118" s="52"/>
      <c r="O118" s="52"/>
      <c r="P118" s="52"/>
    </row>
    <row r="119" spans="1:16" s="48" customFormat="1">
      <c r="A119" s="11"/>
      <c r="B119" s="18" t="s">
        <v>2</v>
      </c>
      <c r="C119" s="23">
        <v>0</v>
      </c>
      <c r="D119" s="51"/>
      <c r="E119" s="51"/>
      <c r="F119" s="51"/>
      <c r="G119" s="51"/>
      <c r="H119" s="51"/>
      <c r="I119" s="51"/>
      <c r="K119" s="52"/>
      <c r="L119" s="52"/>
      <c r="M119" s="52"/>
      <c r="N119" s="52"/>
      <c r="O119" s="52"/>
      <c r="P119" s="52"/>
    </row>
    <row r="120" spans="1:16" s="48" customFormat="1">
      <c r="A120" s="614" t="s">
        <v>48</v>
      </c>
      <c r="B120" s="615"/>
      <c r="C120" s="615"/>
    </row>
    <row r="121" spans="1:16" s="48" customFormat="1">
      <c r="A121" s="25" t="s">
        <v>15</v>
      </c>
      <c r="B121" s="17" t="s">
        <v>1</v>
      </c>
      <c r="C121" s="50">
        <f t="shared" ref="C121:C126" si="4">C123</f>
        <v>838</v>
      </c>
      <c r="E121" s="52"/>
      <c r="F121" s="52"/>
      <c r="G121" s="52"/>
      <c r="H121" s="52"/>
      <c r="I121" s="52"/>
      <c r="J121" s="52"/>
    </row>
    <row r="122" spans="1:16" s="48" customFormat="1">
      <c r="A122" s="26" t="s">
        <v>16</v>
      </c>
      <c r="B122" s="18" t="s">
        <v>2</v>
      </c>
      <c r="C122" s="50">
        <f t="shared" si="4"/>
        <v>838</v>
      </c>
      <c r="E122" s="52"/>
      <c r="F122" s="52"/>
      <c r="G122" s="52"/>
      <c r="H122" s="52"/>
      <c r="I122" s="52"/>
      <c r="J122" s="52"/>
    </row>
    <row r="123" spans="1:16" s="48" customFormat="1">
      <c r="A123" s="30" t="s">
        <v>49</v>
      </c>
      <c r="B123" s="17" t="s">
        <v>1</v>
      </c>
      <c r="C123" s="23">
        <f t="shared" si="4"/>
        <v>838</v>
      </c>
      <c r="D123" s="51"/>
      <c r="E123" s="51"/>
      <c r="F123" s="51"/>
      <c r="G123" s="51"/>
      <c r="H123" s="51"/>
      <c r="I123" s="51"/>
      <c r="K123" s="52"/>
      <c r="L123" s="52"/>
      <c r="M123" s="52"/>
      <c r="N123" s="52"/>
      <c r="O123" s="52"/>
      <c r="P123" s="52"/>
    </row>
    <row r="124" spans="1:16" s="48" customFormat="1">
      <c r="A124" s="14" t="s">
        <v>9</v>
      </c>
      <c r="B124" s="18" t="s">
        <v>2</v>
      </c>
      <c r="C124" s="23">
        <f t="shared" si="4"/>
        <v>838</v>
      </c>
      <c r="D124" s="51"/>
      <c r="E124" s="51"/>
      <c r="F124" s="51"/>
      <c r="G124" s="51"/>
      <c r="H124" s="51"/>
      <c r="I124" s="51"/>
      <c r="K124" s="52"/>
      <c r="L124" s="52"/>
      <c r="M124" s="52"/>
      <c r="N124" s="52"/>
      <c r="O124" s="52"/>
      <c r="P124" s="52"/>
    </row>
    <row r="125" spans="1:16" s="48" customFormat="1">
      <c r="A125" s="87" t="s">
        <v>10</v>
      </c>
      <c r="B125" s="28" t="s">
        <v>1</v>
      </c>
      <c r="C125" s="23">
        <f t="shared" si="4"/>
        <v>838</v>
      </c>
      <c r="D125" s="51"/>
      <c r="E125" s="51"/>
      <c r="F125" s="51"/>
      <c r="G125" s="51"/>
      <c r="H125" s="51"/>
      <c r="I125" s="51"/>
      <c r="K125" s="52"/>
      <c r="L125" s="52"/>
      <c r="M125" s="52"/>
      <c r="N125" s="52"/>
      <c r="O125" s="52"/>
      <c r="P125" s="52"/>
    </row>
    <row r="126" spans="1:16" s="48" customFormat="1">
      <c r="A126" s="88"/>
      <c r="B126" s="18" t="s">
        <v>2</v>
      </c>
      <c r="C126" s="23">
        <f t="shared" si="4"/>
        <v>838</v>
      </c>
      <c r="D126" s="51"/>
      <c r="E126" s="51"/>
      <c r="F126" s="51"/>
      <c r="G126" s="51"/>
      <c r="H126" s="51"/>
      <c r="I126" s="51"/>
      <c r="K126" s="52"/>
      <c r="L126" s="52"/>
      <c r="M126" s="52"/>
      <c r="N126" s="52"/>
      <c r="O126" s="52"/>
      <c r="P126" s="52"/>
    </row>
    <row r="127" spans="1:16" s="48" customFormat="1">
      <c r="A127" s="44" t="s">
        <v>24</v>
      </c>
      <c r="B127" s="17" t="s">
        <v>1</v>
      </c>
      <c r="C127" s="23">
        <f>C129+C137+C205</f>
        <v>838</v>
      </c>
      <c r="D127" s="51"/>
      <c r="E127" s="51"/>
      <c r="F127" s="51"/>
      <c r="G127" s="51"/>
      <c r="H127" s="51"/>
      <c r="I127" s="51"/>
      <c r="K127" s="52"/>
      <c r="L127" s="52"/>
      <c r="M127" s="52"/>
      <c r="N127" s="52"/>
      <c r="O127" s="52"/>
      <c r="P127" s="52"/>
    </row>
    <row r="128" spans="1:16" s="48" customFormat="1">
      <c r="A128" s="14"/>
      <c r="B128" s="18" t="s">
        <v>2</v>
      </c>
      <c r="C128" s="23">
        <f>C130+C138+C206</f>
        <v>838</v>
      </c>
      <c r="D128" s="51"/>
      <c r="E128" s="51"/>
      <c r="F128" s="51"/>
      <c r="G128" s="51"/>
      <c r="H128" s="51"/>
      <c r="I128" s="51"/>
      <c r="K128" s="52"/>
      <c r="L128" s="52"/>
      <c r="M128" s="52"/>
      <c r="N128" s="52"/>
      <c r="O128" s="52"/>
      <c r="P128" s="52"/>
    </row>
    <row r="129" spans="1:10" s="48" customFormat="1">
      <c r="A129" s="29" t="s">
        <v>17</v>
      </c>
      <c r="B129" s="17" t="s">
        <v>1</v>
      </c>
      <c r="C129" s="45">
        <f>C131</f>
        <v>-11</v>
      </c>
    </row>
    <row r="130" spans="1:10" s="48" customFormat="1">
      <c r="A130" s="11"/>
      <c r="B130" s="18" t="s">
        <v>2</v>
      </c>
      <c r="C130" s="45">
        <f>C132</f>
        <v>-11</v>
      </c>
      <c r="D130" s="52"/>
      <c r="E130" s="52"/>
      <c r="F130" s="52"/>
      <c r="G130" s="52"/>
      <c r="H130" s="52"/>
      <c r="I130" s="52"/>
    </row>
    <row r="131" spans="1:10" s="48" customFormat="1">
      <c r="A131" s="152" t="s">
        <v>118</v>
      </c>
      <c r="B131" s="28" t="s">
        <v>1</v>
      </c>
      <c r="C131" s="23">
        <f>C133+C135</f>
        <v>-11</v>
      </c>
    </row>
    <row r="132" spans="1:10" s="48" customFormat="1">
      <c r="A132" s="68"/>
      <c r="B132" s="18" t="s">
        <v>2</v>
      </c>
      <c r="C132" s="23">
        <f>C134+C136</f>
        <v>-11</v>
      </c>
    </row>
    <row r="133" spans="1:10" s="48" customFormat="1">
      <c r="A133" s="29" t="s">
        <v>119</v>
      </c>
      <c r="B133" s="17" t="s">
        <v>1</v>
      </c>
      <c r="C133" s="50">
        <v>-0.7</v>
      </c>
      <c r="E133" s="52"/>
      <c r="F133" s="52"/>
      <c r="G133" s="52"/>
      <c r="H133" s="52"/>
      <c r="I133" s="52"/>
      <c r="J133" s="52"/>
    </row>
    <row r="134" spans="1:10" s="48" customFormat="1">
      <c r="A134" s="46"/>
      <c r="B134" s="18" t="s">
        <v>2</v>
      </c>
      <c r="C134" s="50">
        <v>-0.7</v>
      </c>
      <c r="E134" s="52"/>
      <c r="F134" s="52"/>
      <c r="G134" s="52"/>
      <c r="H134" s="52"/>
      <c r="I134" s="52"/>
      <c r="J134" s="52"/>
    </row>
    <row r="135" spans="1:10" s="48" customFormat="1">
      <c r="A135" s="29" t="s">
        <v>120</v>
      </c>
      <c r="B135" s="17" t="s">
        <v>1</v>
      </c>
      <c r="C135" s="109">
        <v>-10.3</v>
      </c>
      <c r="E135" s="52"/>
      <c r="F135" s="52"/>
      <c r="G135" s="52"/>
      <c r="H135" s="52"/>
      <c r="I135" s="52"/>
      <c r="J135" s="52"/>
    </row>
    <row r="136" spans="1:10" s="48" customFormat="1">
      <c r="A136" s="46"/>
      <c r="B136" s="18" t="s">
        <v>2</v>
      </c>
      <c r="C136" s="109">
        <v>-10.3</v>
      </c>
      <c r="E136" s="52"/>
      <c r="F136" s="52"/>
      <c r="G136" s="52"/>
      <c r="H136" s="52"/>
      <c r="I136" s="52"/>
      <c r="J136" s="52"/>
    </row>
    <row r="137" spans="1:10" s="48" customFormat="1">
      <c r="A137" s="38" t="s">
        <v>26</v>
      </c>
      <c r="B137" s="28" t="s">
        <v>1</v>
      </c>
      <c r="C137" s="23">
        <f>C139+C199</f>
        <v>798</v>
      </c>
    </row>
    <row r="138" spans="1:10" s="48" customFormat="1">
      <c r="A138" s="68"/>
      <c r="B138" s="18" t="s">
        <v>2</v>
      </c>
      <c r="C138" s="23">
        <f>C140+C200</f>
        <v>798</v>
      </c>
    </row>
    <row r="139" spans="1:10" s="48" customFormat="1">
      <c r="A139" s="132" t="s">
        <v>86</v>
      </c>
      <c r="B139" s="17" t="s">
        <v>1</v>
      </c>
      <c r="C139" s="50">
        <f>C141+C143+C145+C147+C149+C151+C153+C155+C157+C159+C161+C163+C165+C167+C169+C171+C173+C175+C177+C179+C181+C183+C185+C187+C189+C191+C193+C195+C197</f>
        <v>787</v>
      </c>
      <c r="E139" s="52"/>
      <c r="F139" s="52"/>
      <c r="G139" s="52"/>
      <c r="H139" s="52"/>
      <c r="I139" s="52"/>
      <c r="J139" s="52"/>
    </row>
    <row r="140" spans="1:10" s="48" customFormat="1">
      <c r="A140" s="46"/>
      <c r="B140" s="18" t="s">
        <v>2</v>
      </c>
      <c r="C140" s="50">
        <f>C142+C144+C146+C148+C150+C152+C154+C156+C158+C160+C162+C164+C166+C168+C170+C172+C174+C176+C178+C180+C182+C184+C186+C188+C190+C192+C194+C196+C198</f>
        <v>787</v>
      </c>
      <c r="E140" s="52"/>
      <c r="F140" s="52"/>
      <c r="G140" s="52"/>
      <c r="H140" s="52"/>
      <c r="I140" s="52"/>
      <c r="J140" s="52"/>
    </row>
    <row r="141" spans="1:10" ht="25.5">
      <c r="A141" s="286" t="s">
        <v>121</v>
      </c>
      <c r="B141" s="117" t="s">
        <v>1</v>
      </c>
      <c r="C141" s="50">
        <v>55</v>
      </c>
      <c r="D141" s="72"/>
      <c r="E141" s="73"/>
      <c r="F141" s="49"/>
      <c r="G141" s="23"/>
      <c r="H141" s="23"/>
      <c r="I141" s="23"/>
      <c r="J141" s="48"/>
    </row>
    <row r="142" spans="1:10">
      <c r="A142" s="26"/>
      <c r="B142" s="118" t="s">
        <v>2</v>
      </c>
      <c r="C142" s="50">
        <v>55</v>
      </c>
      <c r="D142" s="72"/>
      <c r="E142" s="73"/>
      <c r="F142" s="49"/>
      <c r="G142" s="23"/>
      <c r="H142" s="23"/>
      <c r="I142" s="23"/>
      <c r="J142" s="48"/>
    </row>
    <row r="143" spans="1:10" ht="25.5">
      <c r="A143" s="286" t="s">
        <v>122</v>
      </c>
      <c r="B143" s="117" t="s">
        <v>1</v>
      </c>
      <c r="C143" s="50">
        <v>7</v>
      </c>
      <c r="D143" s="72"/>
      <c r="E143" s="73"/>
      <c r="F143" s="49"/>
      <c r="G143" s="23"/>
      <c r="H143" s="23"/>
      <c r="I143" s="23"/>
      <c r="J143" s="48"/>
    </row>
    <row r="144" spans="1:10">
      <c r="A144" s="284"/>
      <c r="B144" s="118" t="s">
        <v>2</v>
      </c>
      <c r="C144" s="50">
        <v>7</v>
      </c>
      <c r="D144" s="72"/>
      <c r="E144" s="73"/>
      <c r="F144" s="49"/>
      <c r="G144" s="23"/>
      <c r="H144" s="23"/>
      <c r="I144" s="23"/>
      <c r="J144" s="48"/>
    </row>
    <row r="145" spans="1:13">
      <c r="A145" s="287" t="s">
        <v>123</v>
      </c>
      <c r="B145" s="217" t="s">
        <v>1</v>
      </c>
      <c r="C145" s="50">
        <v>10</v>
      </c>
      <c r="D145" s="72"/>
      <c r="E145" s="73"/>
      <c r="F145" s="49"/>
      <c r="G145" s="23"/>
      <c r="H145" s="23"/>
      <c r="I145" s="23"/>
      <c r="J145" s="48"/>
    </row>
    <row r="146" spans="1:13" s="92" customFormat="1" ht="12" customHeight="1">
      <c r="A146" s="285"/>
      <c r="B146" s="118" t="s">
        <v>2</v>
      </c>
      <c r="C146" s="50">
        <v>10</v>
      </c>
      <c r="D146" s="91"/>
      <c r="E146" s="91"/>
      <c r="F146" s="91"/>
      <c r="G146" s="91"/>
      <c r="H146" s="91"/>
      <c r="I146" s="91"/>
      <c r="J146" s="78"/>
    </row>
    <row r="147" spans="1:13" s="92" customFormat="1" ht="25.5">
      <c r="A147" s="286" t="s">
        <v>124</v>
      </c>
      <c r="B147" s="217" t="s">
        <v>1</v>
      </c>
      <c r="C147" s="50">
        <v>4</v>
      </c>
      <c r="D147" s="91"/>
      <c r="E147" s="91"/>
      <c r="F147" s="91"/>
      <c r="G147" s="91"/>
      <c r="H147" s="91"/>
      <c r="I147" s="91"/>
      <c r="J147" s="78"/>
    </row>
    <row r="148" spans="1:13" s="92" customFormat="1">
      <c r="A148" s="26"/>
      <c r="B148" s="118" t="s">
        <v>2</v>
      </c>
      <c r="C148" s="23">
        <v>4</v>
      </c>
      <c r="D148" s="91"/>
      <c r="E148" s="91"/>
      <c r="F148" s="91"/>
      <c r="G148" s="91"/>
      <c r="H148" s="91"/>
      <c r="I148" s="91"/>
      <c r="J148" s="78"/>
    </row>
    <row r="149" spans="1:13" s="92" customFormat="1" ht="25.5">
      <c r="A149" s="287" t="s">
        <v>125</v>
      </c>
      <c r="B149" s="219" t="s">
        <v>1</v>
      </c>
      <c r="C149" s="159">
        <v>35</v>
      </c>
      <c r="D149" s="91"/>
      <c r="E149" s="91"/>
      <c r="F149" s="91"/>
      <c r="G149" s="91"/>
      <c r="H149" s="91"/>
      <c r="I149" s="91"/>
      <c r="J149" s="78"/>
    </row>
    <row r="150" spans="1:13" s="48" customFormat="1">
      <c r="A150" s="214"/>
      <c r="B150" s="220" t="s">
        <v>2</v>
      </c>
      <c r="C150" s="137">
        <v>35</v>
      </c>
      <c r="E150" s="52"/>
      <c r="F150" s="52"/>
      <c r="G150" s="52"/>
      <c r="H150" s="52"/>
      <c r="I150" s="52"/>
      <c r="J150" s="52"/>
    </row>
    <row r="151" spans="1:13" s="48" customFormat="1" ht="25.5">
      <c r="A151" s="286" t="s">
        <v>126</v>
      </c>
      <c r="B151" s="117" t="s">
        <v>1</v>
      </c>
      <c r="C151" s="50">
        <v>60</v>
      </c>
      <c r="E151" s="52"/>
      <c r="F151" s="52"/>
      <c r="G151" s="52"/>
      <c r="H151" s="52"/>
      <c r="I151" s="52"/>
      <c r="J151" s="52"/>
    </row>
    <row r="152" spans="1:13" s="107" customFormat="1">
      <c r="A152" s="285"/>
      <c r="B152" s="118" t="s">
        <v>2</v>
      </c>
      <c r="C152" s="50">
        <v>60</v>
      </c>
      <c r="D152" s="83"/>
      <c r="E152" s="83"/>
      <c r="F152" s="83"/>
      <c r="G152" s="83"/>
      <c r="H152" s="83"/>
      <c r="I152" s="83"/>
      <c r="J152" s="106"/>
      <c r="K152" s="106"/>
      <c r="L152" s="106"/>
      <c r="M152" s="106"/>
    </row>
    <row r="153" spans="1:13" s="48" customFormat="1">
      <c r="A153" s="286" t="s">
        <v>127</v>
      </c>
      <c r="B153" s="117" t="s">
        <v>1</v>
      </c>
      <c r="C153" s="50">
        <v>26</v>
      </c>
      <c r="E153" s="52"/>
      <c r="F153" s="52"/>
      <c r="G153" s="52"/>
      <c r="H153" s="52"/>
      <c r="I153" s="52"/>
      <c r="J153" s="52"/>
    </row>
    <row r="154" spans="1:13" s="107" customFormat="1">
      <c r="A154" s="285"/>
      <c r="B154" s="118" t="s">
        <v>2</v>
      </c>
      <c r="C154" s="50">
        <v>26</v>
      </c>
      <c r="D154" s="83"/>
      <c r="E154" s="83"/>
      <c r="F154" s="83"/>
      <c r="G154" s="83"/>
      <c r="H154" s="83"/>
      <c r="I154" s="83"/>
      <c r="J154" s="106"/>
      <c r="K154" s="106"/>
      <c r="L154" s="106"/>
      <c r="M154" s="106"/>
    </row>
    <row r="155" spans="1:13" s="48" customFormat="1" ht="25.5">
      <c r="A155" s="286" t="s">
        <v>128</v>
      </c>
      <c r="B155" s="117" t="s">
        <v>1</v>
      </c>
      <c r="C155" s="50">
        <v>3</v>
      </c>
      <c r="E155" s="52"/>
      <c r="F155" s="52"/>
      <c r="G155" s="52"/>
      <c r="H155" s="52"/>
      <c r="I155" s="52"/>
      <c r="J155" s="52"/>
    </row>
    <row r="156" spans="1:13" s="107" customFormat="1">
      <c r="A156" s="285"/>
      <c r="B156" s="118" t="s">
        <v>2</v>
      </c>
      <c r="C156" s="50">
        <v>3</v>
      </c>
      <c r="D156" s="83"/>
      <c r="E156" s="83"/>
      <c r="F156" s="83"/>
      <c r="G156" s="83"/>
      <c r="H156" s="83"/>
      <c r="I156" s="83"/>
      <c r="J156" s="106"/>
      <c r="K156" s="106"/>
      <c r="L156" s="106"/>
      <c r="M156" s="106"/>
    </row>
    <row r="157" spans="1:13" ht="25.5">
      <c r="A157" s="287" t="s">
        <v>129</v>
      </c>
      <c r="B157" s="117" t="s">
        <v>1</v>
      </c>
      <c r="C157" s="50">
        <v>6</v>
      </c>
      <c r="D157" s="72"/>
      <c r="E157" s="73"/>
      <c r="F157" s="49"/>
      <c r="G157" s="23"/>
      <c r="H157" s="23"/>
      <c r="I157" s="23"/>
      <c r="J157" s="48"/>
    </row>
    <row r="158" spans="1:13">
      <c r="A158" s="26"/>
      <c r="B158" s="118" t="s">
        <v>2</v>
      </c>
      <c r="C158" s="50">
        <v>6</v>
      </c>
      <c r="D158" s="72"/>
      <c r="E158" s="73"/>
      <c r="F158" s="49"/>
      <c r="G158" s="23"/>
      <c r="H158" s="23"/>
      <c r="I158" s="23"/>
      <c r="J158" s="48"/>
    </row>
    <row r="159" spans="1:13">
      <c r="A159" s="287" t="s">
        <v>130</v>
      </c>
      <c r="B159" s="117" t="s">
        <v>1</v>
      </c>
      <c r="C159" s="50">
        <v>7</v>
      </c>
      <c r="D159" s="72"/>
      <c r="E159" s="73"/>
      <c r="F159" s="49"/>
      <c r="G159" s="23"/>
      <c r="H159" s="23"/>
      <c r="I159" s="23"/>
      <c r="J159" s="48"/>
    </row>
    <row r="160" spans="1:13">
      <c r="A160" s="284"/>
      <c r="B160" s="118" t="s">
        <v>2</v>
      </c>
      <c r="C160" s="50">
        <v>7</v>
      </c>
      <c r="D160" s="72"/>
      <c r="E160" s="73"/>
      <c r="F160" s="49"/>
      <c r="G160" s="23"/>
      <c r="H160" s="23"/>
      <c r="I160" s="23"/>
      <c r="J160" s="48"/>
    </row>
    <row r="161" spans="1:13">
      <c r="A161" s="287" t="s">
        <v>131</v>
      </c>
      <c r="B161" s="217" t="s">
        <v>1</v>
      </c>
      <c r="C161" s="50">
        <v>79</v>
      </c>
      <c r="D161" s="72"/>
      <c r="E161" s="73"/>
      <c r="F161" s="49"/>
      <c r="G161" s="23"/>
      <c r="H161" s="23"/>
      <c r="I161" s="23"/>
      <c r="J161" s="48"/>
    </row>
    <row r="162" spans="1:13" s="92" customFormat="1" ht="12" customHeight="1">
      <c r="A162" s="285"/>
      <c r="B162" s="118" t="s">
        <v>2</v>
      </c>
      <c r="C162" s="50">
        <v>79</v>
      </c>
      <c r="D162" s="91"/>
      <c r="E162" s="91"/>
      <c r="F162" s="91"/>
      <c r="G162" s="91"/>
      <c r="H162" s="91"/>
      <c r="I162" s="91"/>
      <c r="J162" s="78"/>
    </row>
    <row r="163" spans="1:13" s="92" customFormat="1">
      <c r="A163" s="286" t="s">
        <v>132</v>
      </c>
      <c r="B163" s="217" t="s">
        <v>1</v>
      </c>
      <c r="C163" s="50">
        <v>12</v>
      </c>
      <c r="D163" s="91"/>
      <c r="E163" s="91"/>
      <c r="F163" s="91"/>
      <c r="G163" s="91"/>
      <c r="H163" s="91"/>
      <c r="I163" s="91"/>
      <c r="J163" s="78"/>
    </row>
    <row r="164" spans="1:13" s="92" customFormat="1">
      <c r="A164" s="26"/>
      <c r="B164" s="118" t="s">
        <v>2</v>
      </c>
      <c r="C164" s="50">
        <v>12</v>
      </c>
      <c r="D164" s="91"/>
      <c r="E164" s="91"/>
      <c r="F164" s="91"/>
      <c r="G164" s="91"/>
      <c r="H164" s="91"/>
      <c r="I164" s="91"/>
      <c r="J164" s="78"/>
    </row>
    <row r="165" spans="1:13" s="48" customFormat="1">
      <c r="A165" s="286" t="s">
        <v>133</v>
      </c>
      <c r="B165" s="117" t="s">
        <v>1</v>
      </c>
      <c r="C165" s="50">
        <v>29</v>
      </c>
      <c r="E165" s="52"/>
      <c r="F165" s="52"/>
      <c r="G165" s="52"/>
      <c r="H165" s="52"/>
      <c r="I165" s="52"/>
      <c r="J165" s="52"/>
    </row>
    <row r="166" spans="1:13" s="107" customFormat="1">
      <c r="A166" s="285"/>
      <c r="B166" s="118" t="s">
        <v>2</v>
      </c>
      <c r="C166" s="50">
        <v>29</v>
      </c>
      <c r="D166" s="83"/>
      <c r="E166" s="83"/>
      <c r="F166" s="83"/>
      <c r="G166" s="83"/>
      <c r="H166" s="83"/>
      <c r="I166" s="83"/>
      <c r="J166" s="106"/>
      <c r="K166" s="106"/>
      <c r="L166" s="106"/>
      <c r="M166" s="106"/>
    </row>
    <row r="167" spans="1:13">
      <c r="A167" s="287" t="s">
        <v>134</v>
      </c>
      <c r="B167" s="117" t="s">
        <v>1</v>
      </c>
      <c r="C167" s="50">
        <v>44</v>
      </c>
      <c r="D167" s="72"/>
      <c r="E167" s="73"/>
      <c r="F167" s="49"/>
      <c r="G167" s="23"/>
      <c r="H167" s="23"/>
      <c r="I167" s="23"/>
      <c r="J167" s="48"/>
    </row>
    <row r="168" spans="1:13">
      <c r="A168" s="26"/>
      <c r="B168" s="118" t="s">
        <v>2</v>
      </c>
      <c r="C168" s="50">
        <v>44</v>
      </c>
      <c r="D168" s="72"/>
      <c r="E168" s="73"/>
      <c r="F168" s="49"/>
      <c r="G168" s="23"/>
      <c r="H168" s="23"/>
      <c r="I168" s="23"/>
      <c r="J168" s="48"/>
    </row>
    <row r="169" spans="1:13" ht="25.5">
      <c r="A169" s="287" t="s">
        <v>135</v>
      </c>
      <c r="B169" s="117" t="s">
        <v>1</v>
      </c>
      <c r="C169" s="50">
        <v>6</v>
      </c>
      <c r="D169" s="72"/>
      <c r="E169" s="73"/>
      <c r="F169" s="49"/>
      <c r="G169" s="23"/>
      <c r="H169" s="23"/>
      <c r="I169" s="23"/>
      <c r="J169" s="48"/>
    </row>
    <row r="170" spans="1:13">
      <c r="A170" s="284"/>
      <c r="B170" s="118" t="s">
        <v>2</v>
      </c>
      <c r="C170" s="50">
        <v>6</v>
      </c>
      <c r="D170" s="72"/>
      <c r="E170" s="73"/>
      <c r="F170" s="49"/>
      <c r="G170" s="23"/>
      <c r="H170" s="23"/>
      <c r="I170" s="23"/>
      <c r="J170" s="48"/>
    </row>
    <row r="171" spans="1:13">
      <c r="A171" s="287" t="s">
        <v>136</v>
      </c>
      <c r="B171" s="217" t="s">
        <v>1</v>
      </c>
      <c r="C171" s="50">
        <v>47</v>
      </c>
      <c r="D171" s="72"/>
      <c r="E171" s="73"/>
      <c r="F171" s="49"/>
      <c r="G171" s="23"/>
      <c r="H171" s="23"/>
      <c r="I171" s="23"/>
      <c r="J171" s="48"/>
    </row>
    <row r="172" spans="1:13" s="92" customFormat="1" ht="12" customHeight="1">
      <c r="A172" s="285"/>
      <c r="B172" s="118" t="s">
        <v>2</v>
      </c>
      <c r="C172" s="50">
        <v>47</v>
      </c>
      <c r="D172" s="91"/>
      <c r="E172" s="91"/>
      <c r="F172" s="91"/>
      <c r="G172" s="91"/>
      <c r="H172" s="91"/>
      <c r="I172" s="91"/>
      <c r="J172" s="78"/>
    </row>
    <row r="173" spans="1:13" s="92" customFormat="1">
      <c r="A173" s="286" t="s">
        <v>137</v>
      </c>
      <c r="B173" s="217" t="s">
        <v>1</v>
      </c>
      <c r="C173" s="50">
        <v>3</v>
      </c>
      <c r="D173" s="91"/>
      <c r="E173" s="91"/>
      <c r="F173" s="91"/>
      <c r="G173" s="91"/>
      <c r="H173" s="91"/>
      <c r="I173" s="91"/>
      <c r="J173" s="78"/>
    </row>
    <row r="174" spans="1:13" s="92" customFormat="1">
      <c r="A174" s="26"/>
      <c r="B174" s="118" t="s">
        <v>2</v>
      </c>
      <c r="C174" s="23">
        <v>3</v>
      </c>
      <c r="D174" s="91"/>
      <c r="E174" s="91"/>
      <c r="F174" s="91"/>
      <c r="G174" s="91"/>
      <c r="H174" s="91"/>
      <c r="I174" s="91"/>
      <c r="J174" s="78"/>
    </row>
    <row r="175" spans="1:13">
      <c r="A175" s="287" t="s">
        <v>138</v>
      </c>
      <c r="B175" s="117" t="s">
        <v>1</v>
      </c>
      <c r="C175" s="50">
        <v>12</v>
      </c>
      <c r="D175" s="72"/>
      <c r="E175" s="73"/>
      <c r="F175" s="49"/>
      <c r="G175" s="23"/>
      <c r="H175" s="23"/>
      <c r="I175" s="23"/>
      <c r="J175" s="48"/>
    </row>
    <row r="176" spans="1:13">
      <c r="A176" s="284"/>
      <c r="B176" s="118" t="s">
        <v>2</v>
      </c>
      <c r="C176" s="50">
        <v>12</v>
      </c>
      <c r="D176" s="72"/>
      <c r="E176" s="73"/>
      <c r="F176" s="49"/>
      <c r="G176" s="23"/>
      <c r="H176" s="23"/>
      <c r="I176" s="23"/>
      <c r="J176" s="48"/>
    </row>
    <row r="177" spans="1:10" ht="25.5">
      <c r="A177" s="287" t="s">
        <v>139</v>
      </c>
      <c r="B177" s="217" t="s">
        <v>1</v>
      </c>
      <c r="C177" s="50">
        <v>12</v>
      </c>
      <c r="D177" s="72"/>
      <c r="E177" s="73"/>
      <c r="F177" s="49"/>
      <c r="G177" s="23"/>
      <c r="H177" s="23"/>
      <c r="I177" s="23"/>
      <c r="J177" s="48"/>
    </row>
    <row r="178" spans="1:10" s="92" customFormat="1" ht="12" customHeight="1">
      <c r="A178" s="285"/>
      <c r="B178" s="118" t="s">
        <v>2</v>
      </c>
      <c r="C178" s="50">
        <v>12</v>
      </c>
      <c r="D178" s="91"/>
      <c r="E178" s="91"/>
      <c r="F178" s="91"/>
      <c r="G178" s="91"/>
      <c r="H178" s="91"/>
      <c r="I178" s="91"/>
      <c r="J178" s="78"/>
    </row>
    <row r="179" spans="1:10" s="92" customFormat="1">
      <c r="A179" s="286" t="s">
        <v>140</v>
      </c>
      <c r="B179" s="217" t="s">
        <v>1</v>
      </c>
      <c r="C179" s="50">
        <v>27</v>
      </c>
      <c r="D179" s="91"/>
      <c r="E179" s="91"/>
      <c r="F179" s="91"/>
      <c r="G179" s="91"/>
      <c r="H179" s="91"/>
      <c r="I179" s="91"/>
      <c r="J179" s="78"/>
    </row>
    <row r="180" spans="1:10" s="92" customFormat="1">
      <c r="A180" s="26"/>
      <c r="B180" s="118" t="s">
        <v>2</v>
      </c>
      <c r="C180" s="50">
        <v>27</v>
      </c>
      <c r="D180" s="91"/>
      <c r="E180" s="91"/>
      <c r="F180" s="91"/>
      <c r="G180" s="91"/>
      <c r="H180" s="91"/>
      <c r="I180" s="91"/>
      <c r="J180" s="78"/>
    </row>
    <row r="181" spans="1:10" s="92" customFormat="1">
      <c r="A181" s="286" t="s">
        <v>141</v>
      </c>
      <c r="B181" s="217" t="s">
        <v>1</v>
      </c>
      <c r="C181" s="50">
        <v>3</v>
      </c>
      <c r="D181" s="91"/>
      <c r="E181" s="91"/>
      <c r="F181" s="91"/>
      <c r="G181" s="91"/>
      <c r="H181" s="91"/>
      <c r="I181" s="91"/>
      <c r="J181" s="78"/>
    </row>
    <row r="182" spans="1:10" s="92" customFormat="1">
      <c r="A182" s="26"/>
      <c r="B182" s="118" t="s">
        <v>2</v>
      </c>
      <c r="C182" s="23">
        <v>3</v>
      </c>
      <c r="D182" s="91"/>
      <c r="E182" s="91"/>
      <c r="F182" s="91"/>
      <c r="G182" s="91"/>
      <c r="H182" s="91"/>
      <c r="I182" s="91"/>
      <c r="J182" s="78"/>
    </row>
    <row r="183" spans="1:10">
      <c r="A183" s="287" t="s">
        <v>142</v>
      </c>
      <c r="B183" s="117" t="s">
        <v>1</v>
      </c>
      <c r="C183" s="50">
        <v>15</v>
      </c>
      <c r="D183" s="72"/>
      <c r="E183" s="73"/>
      <c r="F183" s="49"/>
      <c r="G183" s="23"/>
      <c r="H183" s="23"/>
      <c r="I183" s="23"/>
      <c r="J183" s="48"/>
    </row>
    <row r="184" spans="1:10">
      <c r="A184" s="284"/>
      <c r="B184" s="118" t="s">
        <v>2</v>
      </c>
      <c r="C184" s="50">
        <v>15</v>
      </c>
      <c r="D184" s="72"/>
      <c r="E184" s="73"/>
      <c r="F184" s="49"/>
      <c r="G184" s="23"/>
      <c r="H184" s="23"/>
      <c r="I184" s="23"/>
      <c r="J184" s="48"/>
    </row>
    <row r="185" spans="1:10">
      <c r="A185" s="287" t="s">
        <v>143</v>
      </c>
      <c r="B185" s="217" t="s">
        <v>1</v>
      </c>
      <c r="C185" s="50">
        <v>6</v>
      </c>
      <c r="D185" s="72"/>
      <c r="E185" s="73"/>
      <c r="F185" s="49"/>
      <c r="G185" s="23"/>
      <c r="H185" s="23"/>
      <c r="I185" s="23"/>
      <c r="J185" s="48"/>
    </row>
    <row r="186" spans="1:10" s="92" customFormat="1" ht="12" customHeight="1">
      <c r="A186" s="285"/>
      <c r="B186" s="118" t="s">
        <v>2</v>
      </c>
      <c r="C186" s="50">
        <v>6</v>
      </c>
      <c r="D186" s="91"/>
      <c r="E186" s="91"/>
      <c r="F186" s="91"/>
      <c r="G186" s="91"/>
      <c r="H186" s="91"/>
      <c r="I186" s="91"/>
      <c r="J186" s="78"/>
    </row>
    <row r="187" spans="1:10" s="92" customFormat="1" ht="25.5">
      <c r="A187" s="286" t="s">
        <v>144</v>
      </c>
      <c r="B187" s="217" t="s">
        <v>1</v>
      </c>
      <c r="C187" s="50">
        <v>180</v>
      </c>
      <c r="D187" s="91"/>
      <c r="E187" s="91"/>
      <c r="F187" s="91"/>
      <c r="G187" s="91"/>
      <c r="H187" s="91"/>
      <c r="I187" s="91"/>
      <c r="J187" s="78"/>
    </row>
    <row r="188" spans="1:10" s="92" customFormat="1">
      <c r="A188" s="26"/>
      <c r="B188" s="118" t="s">
        <v>2</v>
      </c>
      <c r="C188" s="50">
        <v>180</v>
      </c>
      <c r="D188" s="91"/>
      <c r="E188" s="91"/>
      <c r="F188" s="91"/>
      <c r="G188" s="91"/>
      <c r="H188" s="91"/>
      <c r="I188" s="91"/>
      <c r="J188" s="78"/>
    </row>
    <row r="189" spans="1:10" s="92" customFormat="1" ht="25.5">
      <c r="A189" s="286" t="s">
        <v>145</v>
      </c>
      <c r="B189" s="217" t="s">
        <v>1</v>
      </c>
      <c r="C189" s="50">
        <v>7</v>
      </c>
      <c r="D189" s="91"/>
      <c r="E189" s="91"/>
      <c r="F189" s="91"/>
      <c r="G189" s="91"/>
      <c r="H189" s="91"/>
      <c r="I189" s="91"/>
      <c r="J189" s="78"/>
    </row>
    <row r="190" spans="1:10" s="92" customFormat="1">
      <c r="A190" s="26"/>
      <c r="B190" s="118" t="s">
        <v>2</v>
      </c>
      <c r="C190" s="23">
        <v>7</v>
      </c>
      <c r="D190" s="91"/>
      <c r="E190" s="91"/>
      <c r="F190" s="91"/>
      <c r="G190" s="91"/>
      <c r="H190" s="91"/>
      <c r="I190" s="91"/>
      <c r="J190" s="78"/>
    </row>
    <row r="191" spans="1:10">
      <c r="A191" s="287" t="s">
        <v>146</v>
      </c>
      <c r="B191" s="117" t="s">
        <v>1</v>
      </c>
      <c r="C191" s="50">
        <v>53</v>
      </c>
      <c r="D191" s="72"/>
      <c r="E191" s="73"/>
      <c r="F191" s="49"/>
      <c r="G191" s="23"/>
      <c r="H191" s="23"/>
      <c r="I191" s="23"/>
      <c r="J191" s="48"/>
    </row>
    <row r="192" spans="1:10">
      <c r="A192" s="284"/>
      <c r="B192" s="118" t="s">
        <v>2</v>
      </c>
      <c r="C192" s="50">
        <v>53</v>
      </c>
      <c r="D192" s="72"/>
      <c r="E192" s="73"/>
      <c r="F192" s="49"/>
      <c r="G192" s="23"/>
      <c r="H192" s="23"/>
      <c r="I192" s="23"/>
      <c r="J192" s="48"/>
    </row>
    <row r="193" spans="1:10">
      <c r="A193" s="287" t="s">
        <v>147</v>
      </c>
      <c r="B193" s="217" t="s">
        <v>1</v>
      </c>
      <c r="C193" s="50">
        <v>6</v>
      </c>
      <c r="D193" s="72"/>
      <c r="E193" s="73"/>
      <c r="F193" s="49"/>
      <c r="G193" s="23"/>
      <c r="H193" s="23"/>
      <c r="I193" s="23"/>
      <c r="J193" s="48"/>
    </row>
    <row r="194" spans="1:10" s="92" customFormat="1" ht="12" customHeight="1">
      <c r="A194" s="285"/>
      <c r="B194" s="118" t="s">
        <v>2</v>
      </c>
      <c r="C194" s="50">
        <v>6</v>
      </c>
      <c r="D194" s="91"/>
      <c r="E194" s="91"/>
      <c r="F194" s="91"/>
      <c r="G194" s="91"/>
      <c r="H194" s="91"/>
      <c r="I194" s="91"/>
      <c r="J194" s="78"/>
    </row>
    <row r="195" spans="1:10" s="92" customFormat="1">
      <c r="A195" s="288" t="s">
        <v>148</v>
      </c>
      <c r="B195" s="217" t="s">
        <v>1</v>
      </c>
      <c r="C195" s="50">
        <v>26</v>
      </c>
      <c r="D195" s="91"/>
      <c r="E195" s="91"/>
      <c r="F195" s="91"/>
      <c r="G195" s="91"/>
      <c r="H195" s="91"/>
      <c r="I195" s="91"/>
      <c r="J195" s="78"/>
    </row>
    <row r="196" spans="1:10" s="92" customFormat="1">
      <c r="A196" s="26"/>
      <c r="B196" s="118" t="s">
        <v>2</v>
      </c>
      <c r="C196" s="23">
        <v>26</v>
      </c>
      <c r="D196" s="91"/>
      <c r="E196" s="91"/>
      <c r="F196" s="91"/>
      <c r="G196" s="91"/>
      <c r="H196" s="91"/>
      <c r="I196" s="91"/>
      <c r="J196" s="78"/>
    </row>
    <row r="197" spans="1:10" ht="25.5">
      <c r="A197" s="287" t="s">
        <v>122</v>
      </c>
      <c r="B197" s="117" t="s">
        <v>1</v>
      </c>
      <c r="C197" s="50">
        <v>7</v>
      </c>
      <c r="D197" s="72"/>
      <c r="E197" s="73"/>
      <c r="F197" s="49"/>
      <c r="G197" s="23"/>
      <c r="H197" s="23"/>
      <c r="I197" s="23"/>
      <c r="J197" s="48"/>
    </row>
    <row r="198" spans="1:10">
      <c r="A198" s="284"/>
      <c r="B198" s="118" t="s">
        <v>2</v>
      </c>
      <c r="C198" s="50">
        <v>7</v>
      </c>
      <c r="D198" s="72"/>
      <c r="E198" s="73"/>
      <c r="F198" s="49"/>
      <c r="G198" s="23"/>
      <c r="H198" s="23"/>
      <c r="I198" s="23"/>
      <c r="J198" s="48"/>
    </row>
    <row r="199" spans="1:10">
      <c r="A199" s="283" t="s">
        <v>149</v>
      </c>
      <c r="B199" s="217" t="s">
        <v>1</v>
      </c>
      <c r="C199" s="50">
        <f>C201+C203</f>
        <v>11</v>
      </c>
      <c r="D199" s="72"/>
      <c r="E199" s="73"/>
      <c r="F199" s="49"/>
      <c r="G199" s="23"/>
      <c r="H199" s="23"/>
      <c r="I199" s="23"/>
      <c r="J199" s="48"/>
    </row>
    <row r="200" spans="1:10" s="92" customFormat="1" ht="12" customHeight="1">
      <c r="A200" s="15"/>
      <c r="B200" s="118" t="s">
        <v>2</v>
      </c>
      <c r="C200" s="50">
        <f>C202+C204</f>
        <v>11</v>
      </c>
      <c r="D200" s="91"/>
      <c r="E200" s="91"/>
      <c r="F200" s="91"/>
      <c r="G200" s="91"/>
      <c r="H200" s="91"/>
      <c r="I200" s="91"/>
      <c r="J200" s="78"/>
    </row>
    <row r="201" spans="1:10" s="92" customFormat="1">
      <c r="A201" s="25" t="s">
        <v>150</v>
      </c>
      <c r="B201" s="217" t="s">
        <v>1</v>
      </c>
      <c r="C201" s="50">
        <v>5</v>
      </c>
      <c r="D201" s="91"/>
      <c r="E201" s="91"/>
      <c r="F201" s="91"/>
      <c r="G201" s="91"/>
      <c r="H201" s="91"/>
      <c r="I201" s="91"/>
      <c r="J201" s="78"/>
    </row>
    <row r="202" spans="1:10" s="92" customFormat="1">
      <c r="A202" s="11"/>
      <c r="B202" s="118" t="s">
        <v>2</v>
      </c>
      <c r="C202" s="23">
        <v>5</v>
      </c>
      <c r="D202" s="91"/>
      <c r="E202" s="91"/>
      <c r="F202" s="91"/>
      <c r="G202" s="91"/>
      <c r="H202" s="91"/>
      <c r="I202" s="91"/>
      <c r="J202" s="78"/>
    </row>
    <row r="203" spans="1:10">
      <c r="A203" s="24" t="s">
        <v>151</v>
      </c>
      <c r="B203" s="117" t="s">
        <v>1</v>
      </c>
      <c r="C203" s="50">
        <v>6</v>
      </c>
      <c r="D203" s="72"/>
      <c r="E203" s="73"/>
      <c r="F203" s="49"/>
      <c r="G203" s="23"/>
      <c r="H203" s="23"/>
      <c r="I203" s="23"/>
      <c r="J203" s="48"/>
    </row>
    <row r="204" spans="1:10">
      <c r="A204" s="26"/>
      <c r="B204" s="118" t="s">
        <v>2</v>
      </c>
      <c r="C204" s="50">
        <v>6</v>
      </c>
      <c r="D204" s="72"/>
      <c r="E204" s="73"/>
      <c r="F204" s="49"/>
      <c r="G204" s="23"/>
      <c r="H204" s="23"/>
      <c r="I204" s="23"/>
      <c r="J204" s="48"/>
    </row>
    <row r="205" spans="1:10">
      <c r="A205" s="27" t="s">
        <v>25</v>
      </c>
      <c r="B205" s="217" t="s">
        <v>1</v>
      </c>
      <c r="C205" s="50">
        <f>C207</f>
        <v>51</v>
      </c>
      <c r="D205" s="72"/>
      <c r="E205" s="73"/>
      <c r="F205" s="49"/>
      <c r="G205" s="23"/>
      <c r="H205" s="23"/>
      <c r="I205" s="23"/>
      <c r="J205" s="48"/>
    </row>
    <row r="206" spans="1:10" s="92" customFormat="1" ht="12" customHeight="1">
      <c r="A206" s="15"/>
      <c r="B206" s="118" t="s">
        <v>2</v>
      </c>
      <c r="C206" s="50">
        <f>C208</f>
        <v>51</v>
      </c>
      <c r="D206" s="91"/>
      <c r="E206" s="91"/>
      <c r="F206" s="91"/>
      <c r="G206" s="91"/>
      <c r="H206" s="91"/>
      <c r="I206" s="91"/>
      <c r="J206" s="78"/>
    </row>
    <row r="207" spans="1:10">
      <c r="A207" s="68" t="s">
        <v>153</v>
      </c>
      <c r="B207" s="217" t="s">
        <v>1</v>
      </c>
      <c r="C207" s="50">
        <f>C209</f>
        <v>51</v>
      </c>
      <c r="D207" s="72"/>
      <c r="E207" s="73"/>
      <c r="F207" s="49"/>
      <c r="G207" s="23"/>
      <c r="H207" s="23"/>
      <c r="I207" s="23"/>
      <c r="J207" s="48"/>
    </row>
    <row r="208" spans="1:10" s="92" customFormat="1" ht="12" customHeight="1">
      <c r="A208" s="15"/>
      <c r="B208" s="118" t="s">
        <v>2</v>
      </c>
      <c r="C208" s="50">
        <f>C210</f>
        <v>51</v>
      </c>
      <c r="D208" s="91"/>
      <c r="E208" s="91"/>
      <c r="F208" s="91"/>
      <c r="G208" s="91"/>
      <c r="H208" s="91"/>
      <c r="I208" s="91"/>
      <c r="J208" s="78"/>
    </row>
    <row r="209" spans="1:10">
      <c r="A209" s="24" t="s">
        <v>152</v>
      </c>
      <c r="B209" s="217" t="s">
        <v>1</v>
      </c>
      <c r="C209" s="50">
        <v>51</v>
      </c>
      <c r="D209" s="72"/>
      <c r="E209" s="73"/>
      <c r="F209" s="49"/>
      <c r="G209" s="23"/>
      <c r="H209" s="23"/>
      <c r="I209" s="23"/>
      <c r="J209" s="48"/>
    </row>
    <row r="210" spans="1:10" s="92" customFormat="1" ht="12" customHeight="1">
      <c r="A210" s="15"/>
      <c r="B210" s="118" t="s">
        <v>2</v>
      </c>
      <c r="C210" s="50">
        <v>51</v>
      </c>
      <c r="D210" s="91"/>
      <c r="E210" s="91"/>
      <c r="F210" s="91"/>
      <c r="G210" s="91"/>
      <c r="H210" s="91"/>
      <c r="I210" s="91"/>
      <c r="J210" s="78"/>
    </row>
    <row r="211" spans="1:10">
      <c r="A211" s="608" t="s">
        <v>64</v>
      </c>
      <c r="B211" s="610"/>
      <c r="C211" s="593"/>
      <c r="D211" s="172"/>
      <c r="E211" s="281"/>
      <c r="F211" s="172"/>
      <c r="G211" s="172"/>
      <c r="H211" s="172"/>
      <c r="I211" s="173"/>
    </row>
    <row r="212" spans="1:10">
      <c r="A212" s="24" t="s">
        <v>15</v>
      </c>
      <c r="B212" s="17" t="s">
        <v>1</v>
      </c>
      <c r="C212" s="23">
        <f t="shared" ref="C212:C219" si="5">C214</f>
        <v>155</v>
      </c>
      <c r="D212" s="166"/>
      <c r="E212" s="170"/>
      <c r="F212" s="168">
        <f t="shared" ref="F212:I217" si="6">F214</f>
        <v>0</v>
      </c>
      <c r="G212" s="159">
        <f t="shared" si="6"/>
        <v>0</v>
      </c>
      <c r="H212" s="159">
        <f t="shared" si="6"/>
        <v>0</v>
      </c>
      <c r="I212" s="159">
        <f t="shared" si="6"/>
        <v>0</v>
      </c>
    </row>
    <row r="213" spans="1:10">
      <c r="A213" s="26" t="s">
        <v>16</v>
      </c>
      <c r="B213" s="18" t="s">
        <v>2</v>
      </c>
      <c r="C213" s="23">
        <f t="shared" si="5"/>
        <v>155</v>
      </c>
      <c r="D213" s="166"/>
      <c r="E213" s="170"/>
      <c r="F213" s="168">
        <f t="shared" si="6"/>
        <v>0</v>
      </c>
      <c r="G213" s="159">
        <f t="shared" si="6"/>
        <v>0</v>
      </c>
      <c r="H213" s="159">
        <f t="shared" si="6"/>
        <v>0</v>
      </c>
      <c r="I213" s="159">
        <f t="shared" si="6"/>
        <v>0</v>
      </c>
    </row>
    <row r="214" spans="1:10">
      <c r="A214" s="123" t="s">
        <v>20</v>
      </c>
      <c r="B214" s="17" t="s">
        <v>1</v>
      </c>
      <c r="C214" s="23">
        <f t="shared" si="5"/>
        <v>155</v>
      </c>
      <c r="D214" s="72"/>
      <c r="E214" s="73"/>
      <c r="F214" s="49">
        <f t="shared" si="6"/>
        <v>0</v>
      </c>
      <c r="G214" s="23">
        <f t="shared" si="6"/>
        <v>0</v>
      </c>
      <c r="H214" s="23">
        <f t="shared" si="6"/>
        <v>0</v>
      </c>
      <c r="I214" s="23">
        <f t="shared" si="6"/>
        <v>0</v>
      </c>
    </row>
    <row r="215" spans="1:10">
      <c r="A215" s="124" t="s">
        <v>95</v>
      </c>
      <c r="B215" s="18" t="s">
        <v>2</v>
      </c>
      <c r="C215" s="23">
        <f t="shared" si="5"/>
        <v>155</v>
      </c>
      <c r="D215" s="72"/>
      <c r="E215" s="73"/>
      <c r="F215" s="49">
        <f t="shared" si="6"/>
        <v>0</v>
      </c>
      <c r="G215" s="23">
        <f t="shared" si="6"/>
        <v>0</v>
      </c>
      <c r="H215" s="23">
        <f t="shared" si="6"/>
        <v>0</v>
      </c>
      <c r="I215" s="23">
        <f t="shared" si="6"/>
        <v>0</v>
      </c>
    </row>
    <row r="216" spans="1:10">
      <c r="A216" s="16" t="s">
        <v>10</v>
      </c>
      <c r="B216" s="28" t="s">
        <v>1</v>
      </c>
      <c r="C216" s="23">
        <f t="shared" si="5"/>
        <v>155</v>
      </c>
      <c r="D216" s="72"/>
      <c r="E216" s="73"/>
      <c r="F216" s="49">
        <f t="shared" si="6"/>
        <v>0</v>
      </c>
      <c r="G216" s="23">
        <f t="shared" si="6"/>
        <v>0</v>
      </c>
      <c r="H216" s="23">
        <f t="shared" si="6"/>
        <v>0</v>
      </c>
      <c r="I216" s="23">
        <f t="shared" si="6"/>
        <v>0</v>
      </c>
    </row>
    <row r="217" spans="1:10">
      <c r="A217" s="15"/>
      <c r="B217" s="18" t="s">
        <v>2</v>
      </c>
      <c r="C217" s="23">
        <f t="shared" si="5"/>
        <v>155</v>
      </c>
      <c r="D217" s="72"/>
      <c r="E217" s="73"/>
      <c r="F217" s="49">
        <f t="shared" si="6"/>
        <v>0</v>
      </c>
      <c r="G217" s="23">
        <f t="shared" si="6"/>
        <v>0</v>
      </c>
      <c r="H217" s="23">
        <f t="shared" si="6"/>
        <v>0</v>
      </c>
      <c r="I217" s="23">
        <f t="shared" si="6"/>
        <v>0</v>
      </c>
    </row>
    <row r="218" spans="1:10">
      <c r="A218" s="25" t="s">
        <v>14</v>
      </c>
      <c r="B218" s="292" t="s">
        <v>1</v>
      </c>
      <c r="C218" s="23">
        <f t="shared" si="5"/>
        <v>155</v>
      </c>
      <c r="D218" s="72"/>
      <c r="E218" s="73"/>
      <c r="F218" s="49">
        <f t="shared" ref="F218:I219" si="7">F278+F220</f>
        <v>0</v>
      </c>
      <c r="G218" s="23">
        <f t="shared" si="7"/>
        <v>0</v>
      </c>
      <c r="H218" s="23">
        <f t="shared" si="7"/>
        <v>0</v>
      </c>
      <c r="I218" s="23">
        <f t="shared" si="7"/>
        <v>0</v>
      </c>
    </row>
    <row r="219" spans="1:10">
      <c r="A219" s="11"/>
      <c r="B219" s="161" t="s">
        <v>2</v>
      </c>
      <c r="C219" s="23">
        <f t="shared" si="5"/>
        <v>155</v>
      </c>
      <c r="D219" s="72"/>
      <c r="E219" s="73"/>
      <c r="F219" s="49">
        <f t="shared" si="7"/>
        <v>0</v>
      </c>
      <c r="G219" s="23">
        <f t="shared" si="7"/>
        <v>0</v>
      </c>
      <c r="H219" s="23">
        <f t="shared" si="7"/>
        <v>0</v>
      </c>
      <c r="I219" s="23">
        <f t="shared" si="7"/>
        <v>0</v>
      </c>
    </row>
    <row r="220" spans="1:10" s="164" customFormat="1">
      <c r="A220" s="38" t="s">
        <v>25</v>
      </c>
      <c r="B220" s="17" t="s">
        <v>1</v>
      </c>
      <c r="C220" s="32">
        <f>C231</f>
        <v>155</v>
      </c>
      <c r="D220" s="167"/>
      <c r="E220" s="171"/>
      <c r="F220" s="169">
        <f t="shared" ref="F220:I221" si="8">F235+F237+F239+F241+F243+F245</f>
        <v>0</v>
      </c>
      <c r="G220" s="32">
        <f t="shared" si="8"/>
        <v>0</v>
      </c>
      <c r="H220" s="32">
        <f t="shared" si="8"/>
        <v>0</v>
      </c>
      <c r="I220" s="32">
        <f t="shared" si="8"/>
        <v>0</v>
      </c>
    </row>
    <row r="221" spans="1:10" s="164" customFormat="1">
      <c r="A221" s="108"/>
      <c r="B221" s="18" t="s">
        <v>2</v>
      </c>
      <c r="C221" s="32">
        <f>C232</f>
        <v>155</v>
      </c>
      <c r="D221" s="167"/>
      <c r="E221" s="171"/>
      <c r="F221" s="169">
        <f t="shared" si="8"/>
        <v>0</v>
      </c>
      <c r="G221" s="32">
        <f t="shared" si="8"/>
        <v>0</v>
      </c>
      <c r="H221" s="32">
        <f t="shared" si="8"/>
        <v>0</v>
      </c>
      <c r="I221" s="32">
        <f t="shared" si="8"/>
        <v>0</v>
      </c>
    </row>
    <row r="222" spans="1:10" s="164" customFormat="1">
      <c r="A222" s="609" t="s">
        <v>19</v>
      </c>
      <c r="B222" s="618"/>
      <c r="C222" s="619"/>
      <c r="D222" s="167"/>
      <c r="E222" s="171"/>
      <c r="F222" s="169"/>
      <c r="G222" s="32"/>
      <c r="H222" s="32"/>
      <c r="I222" s="32"/>
    </row>
    <row r="223" spans="1:10" s="164" customFormat="1">
      <c r="A223" s="289" t="s">
        <v>15</v>
      </c>
      <c r="B223" s="17" t="s">
        <v>1</v>
      </c>
      <c r="C223" s="50">
        <f t="shared" ref="C223:C232" si="9">C225</f>
        <v>155</v>
      </c>
      <c r="D223" s="167"/>
      <c r="E223" s="171"/>
      <c r="F223" s="169"/>
      <c r="G223" s="32"/>
      <c r="H223" s="32"/>
      <c r="I223" s="32"/>
    </row>
    <row r="224" spans="1:10" s="164" customFormat="1">
      <c r="A224" s="178" t="s">
        <v>16</v>
      </c>
      <c r="B224" s="18" t="s">
        <v>2</v>
      </c>
      <c r="C224" s="50">
        <f t="shared" si="9"/>
        <v>155</v>
      </c>
      <c r="D224" s="221"/>
      <c r="E224" s="171"/>
      <c r="F224" s="222"/>
      <c r="G224" s="223"/>
      <c r="H224" s="223"/>
      <c r="I224" s="223"/>
    </row>
    <row r="225" spans="1:9">
      <c r="A225" s="271" t="s">
        <v>20</v>
      </c>
      <c r="B225" s="292" t="s">
        <v>1</v>
      </c>
      <c r="C225" s="23">
        <f t="shared" si="9"/>
        <v>155</v>
      </c>
      <c r="D225" s="72"/>
      <c r="E225" s="73"/>
      <c r="F225" s="49">
        <f t="shared" ref="F225:I226" si="10">F284+F227</f>
        <v>0</v>
      </c>
      <c r="G225" s="23">
        <f t="shared" si="10"/>
        <v>0</v>
      </c>
      <c r="H225" s="23">
        <f t="shared" si="10"/>
        <v>0</v>
      </c>
      <c r="I225" s="23">
        <f t="shared" si="10"/>
        <v>0</v>
      </c>
    </row>
    <row r="226" spans="1:9">
      <c r="A226" s="182" t="s">
        <v>21</v>
      </c>
      <c r="B226" s="161" t="s">
        <v>2</v>
      </c>
      <c r="C226" s="23">
        <f t="shared" si="9"/>
        <v>155</v>
      </c>
      <c r="D226" s="72"/>
      <c r="E226" s="73"/>
      <c r="F226" s="49">
        <f t="shared" si="10"/>
        <v>0</v>
      </c>
      <c r="G226" s="23">
        <f t="shared" si="10"/>
        <v>0</v>
      </c>
      <c r="H226" s="23">
        <f t="shared" si="10"/>
        <v>0</v>
      </c>
      <c r="I226" s="23">
        <f t="shared" si="10"/>
        <v>0</v>
      </c>
    </row>
    <row r="227" spans="1:9" s="164" customFormat="1">
      <c r="A227" s="183" t="s">
        <v>10</v>
      </c>
      <c r="B227" s="17" t="s">
        <v>1</v>
      </c>
      <c r="C227" s="32">
        <f t="shared" si="9"/>
        <v>155</v>
      </c>
      <c r="D227" s="167"/>
      <c r="E227" s="171"/>
      <c r="F227" s="169">
        <f t="shared" ref="F227:I227" si="11">F241+F243+F245+F247+F249+F251</f>
        <v>0</v>
      </c>
      <c r="G227" s="32">
        <f t="shared" si="11"/>
        <v>0</v>
      </c>
      <c r="H227" s="32">
        <f t="shared" si="11"/>
        <v>0</v>
      </c>
      <c r="I227" s="32">
        <f t="shared" si="11"/>
        <v>0</v>
      </c>
    </row>
    <row r="228" spans="1:9" s="164" customFormat="1">
      <c r="A228" s="184"/>
      <c r="B228" s="18" t="s">
        <v>2</v>
      </c>
      <c r="C228" s="32">
        <f t="shared" si="9"/>
        <v>155</v>
      </c>
      <c r="D228" s="167"/>
      <c r="E228" s="171"/>
      <c r="F228" s="169">
        <f t="shared" ref="F228:I228" si="12">F242+F244+F246+F248+F250+F252</f>
        <v>0</v>
      </c>
      <c r="G228" s="32">
        <f t="shared" si="12"/>
        <v>0</v>
      </c>
      <c r="H228" s="32">
        <f t="shared" si="12"/>
        <v>0</v>
      </c>
      <c r="I228" s="32">
        <f t="shared" si="12"/>
        <v>0</v>
      </c>
    </row>
    <row r="229" spans="1:9" s="164" customFormat="1">
      <c r="A229" s="290" t="s">
        <v>24</v>
      </c>
      <c r="B229" s="17" t="s">
        <v>1</v>
      </c>
      <c r="C229" s="50">
        <f t="shared" si="9"/>
        <v>155</v>
      </c>
      <c r="D229" s="167"/>
      <c r="E229" s="171"/>
      <c r="F229" s="169"/>
      <c r="G229" s="32"/>
      <c r="H229" s="32"/>
      <c r="I229" s="32"/>
    </row>
    <row r="230" spans="1:9" s="164" customFormat="1">
      <c r="A230" s="182"/>
      <c r="B230" s="18" t="s">
        <v>2</v>
      </c>
      <c r="C230" s="50">
        <f t="shared" si="9"/>
        <v>155</v>
      </c>
      <c r="D230" s="221"/>
      <c r="E230" s="171"/>
      <c r="F230" s="222"/>
      <c r="G230" s="223"/>
      <c r="H230" s="223"/>
      <c r="I230" s="223"/>
    </row>
    <row r="231" spans="1:9" s="164" customFormat="1">
      <c r="A231" s="291" t="s">
        <v>25</v>
      </c>
      <c r="B231" s="17" t="s">
        <v>1</v>
      </c>
      <c r="C231" s="32">
        <f t="shared" si="9"/>
        <v>155</v>
      </c>
      <c r="D231" s="167"/>
      <c r="E231" s="171"/>
      <c r="F231" s="169">
        <f t="shared" ref="F231:I231" si="13">F245+F247+F249+F251+F253+F255</f>
        <v>0</v>
      </c>
      <c r="G231" s="32">
        <f t="shared" si="13"/>
        <v>0</v>
      </c>
      <c r="H231" s="32">
        <f t="shared" si="13"/>
        <v>0</v>
      </c>
      <c r="I231" s="32">
        <f t="shared" si="13"/>
        <v>0</v>
      </c>
    </row>
    <row r="232" spans="1:9" s="164" customFormat="1">
      <c r="A232" s="190"/>
      <c r="B232" s="18" t="s">
        <v>2</v>
      </c>
      <c r="C232" s="32">
        <f t="shared" si="9"/>
        <v>155</v>
      </c>
      <c r="D232" s="167"/>
      <c r="E232" s="171"/>
      <c r="F232" s="169">
        <f t="shared" ref="F232:I232" si="14">F246+F248+F250+F252+F254+F256</f>
        <v>0</v>
      </c>
      <c r="G232" s="32">
        <f t="shared" si="14"/>
        <v>0</v>
      </c>
      <c r="H232" s="32">
        <f t="shared" si="14"/>
        <v>0</v>
      </c>
      <c r="I232" s="32">
        <f t="shared" si="14"/>
        <v>0</v>
      </c>
    </row>
    <row r="233" spans="1:9" s="164" customFormat="1" ht="25.5">
      <c r="A233" s="29" t="s">
        <v>155</v>
      </c>
      <c r="B233" s="17" t="s">
        <v>1</v>
      </c>
      <c r="C233" s="50">
        <v>155</v>
      </c>
      <c r="D233" s="167"/>
      <c r="E233" s="171"/>
      <c r="F233" s="169"/>
      <c r="G233" s="32"/>
      <c r="H233" s="32"/>
      <c r="I233" s="32"/>
    </row>
    <row r="234" spans="1:9" s="164" customFormat="1">
      <c r="A234" s="124"/>
      <c r="B234" s="18" t="s">
        <v>2</v>
      </c>
      <c r="C234" s="50">
        <v>155</v>
      </c>
      <c r="D234" s="221"/>
      <c r="E234" s="171"/>
      <c r="F234" s="222"/>
      <c r="G234" s="223"/>
      <c r="H234" s="223"/>
      <c r="I234" s="223"/>
    </row>
    <row r="235" spans="1:9" s="75" customFormat="1">
      <c r="A235" s="281"/>
      <c r="B235" s="281"/>
      <c r="C235" s="281"/>
    </row>
    <row r="236" spans="1:9" s="52" customFormat="1">
      <c r="A236" s="146"/>
      <c r="B236" s="226"/>
      <c r="C236" s="227"/>
    </row>
    <row r="237" spans="1:9" s="52" customFormat="1">
      <c r="A237" s="146"/>
      <c r="B237" s="226"/>
      <c r="C237" s="227"/>
    </row>
    <row r="238" spans="1:9" s="90" customFormat="1">
      <c r="A238" s="238"/>
      <c r="B238" s="104"/>
      <c r="C238" s="51"/>
    </row>
    <row r="239" spans="1:9" s="90" customFormat="1">
      <c r="A239" s="238"/>
      <c r="B239" s="104"/>
      <c r="C239" s="51"/>
    </row>
    <row r="240" spans="1:9" s="90" customFormat="1">
      <c r="A240" s="239"/>
      <c r="B240" s="104"/>
      <c r="C240" s="51"/>
    </row>
    <row r="241" spans="1:9" s="90" customFormat="1">
      <c r="A241" s="239"/>
      <c r="B241" s="104"/>
      <c r="C241" s="51"/>
    </row>
    <row r="242" spans="1:9" s="90" customFormat="1">
      <c r="A242" s="146"/>
      <c r="B242" s="104"/>
      <c r="C242" s="51"/>
    </row>
    <row r="243" spans="1:9" s="90" customFormat="1">
      <c r="A243" s="240"/>
      <c r="B243" s="104"/>
      <c r="C243" s="51"/>
    </row>
    <row r="244" spans="1:9" s="90" customFormat="1">
      <c r="A244" s="158"/>
      <c r="B244" s="104"/>
      <c r="C244" s="51"/>
    </row>
    <row r="245" spans="1:9" s="90" customFormat="1">
      <c r="A245" s="120"/>
      <c r="B245" s="104"/>
      <c r="C245" s="51"/>
    </row>
    <row r="246" spans="1:9" s="52" customFormat="1">
      <c r="A246" s="228"/>
      <c r="B246" s="104"/>
      <c r="C246" s="51"/>
    </row>
    <row r="247" spans="1:9" s="52" customFormat="1">
      <c r="A247" s="158"/>
      <c r="B247" s="104"/>
      <c r="C247" s="51"/>
    </row>
    <row r="248" spans="1:9" s="52" customFormat="1">
      <c r="A248" s="239"/>
      <c r="B248" s="104"/>
      <c r="C248" s="51"/>
    </row>
    <row r="249" spans="1:9" s="52" customFormat="1">
      <c r="A249" s="239"/>
      <c r="B249" s="104"/>
      <c r="C249" s="51"/>
    </row>
    <row r="250" spans="1:9" s="52" customFormat="1">
      <c r="A250" s="229"/>
      <c r="B250" s="104"/>
      <c r="C250" s="73"/>
    </row>
    <row r="251" spans="1:9" s="52" customFormat="1">
      <c r="A251" s="158"/>
      <c r="B251" s="104"/>
      <c r="C251" s="73"/>
    </row>
    <row r="252" spans="1:9" s="52" customFormat="1">
      <c r="A252" s="158"/>
      <c r="B252" s="104"/>
      <c r="C252" s="51"/>
    </row>
    <row r="253" spans="1:9" s="52" customFormat="1">
      <c r="A253" s="158"/>
      <c r="B253" s="104"/>
      <c r="C253" s="51"/>
    </row>
    <row r="254" spans="1:9" s="75" customFormat="1">
      <c r="A254" s="281"/>
      <c r="B254" s="281"/>
      <c r="C254" s="281"/>
      <c r="D254" s="150"/>
      <c r="E254" s="150"/>
      <c r="F254" s="150"/>
      <c r="G254" s="150"/>
      <c r="H254" s="150"/>
      <c r="I254" s="150"/>
    </row>
    <row r="255" spans="1:9" s="232" customFormat="1">
      <c r="A255" s="241"/>
      <c r="B255" s="231"/>
      <c r="C255" s="196"/>
      <c r="D255" s="196"/>
      <c r="E255" s="196"/>
      <c r="F255" s="196"/>
      <c r="G255" s="196"/>
      <c r="H255" s="196"/>
      <c r="I255" s="196"/>
    </row>
    <row r="256" spans="1:9" s="232" customFormat="1">
      <c r="A256" s="241"/>
      <c r="B256" s="231"/>
      <c r="C256" s="196"/>
      <c r="D256" s="196"/>
      <c r="E256" s="197"/>
      <c r="F256" s="196"/>
      <c r="G256" s="196"/>
      <c r="H256" s="196"/>
      <c r="I256" s="196"/>
    </row>
    <row r="257" spans="1:9" s="232" customFormat="1">
      <c r="A257" s="242"/>
      <c r="B257" s="231"/>
      <c r="C257" s="196"/>
      <c r="D257" s="196"/>
      <c r="E257" s="196"/>
      <c r="F257" s="196"/>
      <c r="G257" s="196"/>
      <c r="H257" s="196"/>
      <c r="I257" s="196"/>
    </row>
    <row r="258" spans="1:9" s="232" customFormat="1">
      <c r="A258" s="243"/>
      <c r="B258" s="231"/>
      <c r="C258" s="196"/>
      <c r="D258" s="196"/>
      <c r="E258" s="196"/>
      <c r="F258" s="196"/>
      <c r="G258" s="196"/>
      <c r="H258" s="196"/>
      <c r="I258" s="196"/>
    </row>
    <row r="259" spans="1:9" s="232" customFormat="1">
      <c r="A259" s="244"/>
      <c r="B259" s="231"/>
      <c r="C259" s="196"/>
      <c r="D259" s="196"/>
      <c r="E259" s="196"/>
      <c r="F259" s="196"/>
      <c r="G259" s="196"/>
      <c r="H259" s="196"/>
      <c r="I259" s="196"/>
    </row>
    <row r="260" spans="1:9" s="232" customFormat="1">
      <c r="A260" s="244"/>
      <c r="B260" s="231"/>
      <c r="C260" s="196"/>
      <c r="D260" s="196"/>
      <c r="E260" s="196"/>
      <c r="F260" s="196"/>
      <c r="G260" s="196"/>
      <c r="H260" s="196"/>
      <c r="I260" s="196"/>
    </row>
    <row r="261" spans="1:9" s="232" customFormat="1">
      <c r="A261" s="233"/>
      <c r="B261" s="231"/>
      <c r="C261" s="196"/>
      <c r="D261" s="196"/>
      <c r="E261" s="196"/>
      <c r="F261" s="196"/>
      <c r="G261" s="196"/>
      <c r="H261" s="196"/>
      <c r="I261" s="196"/>
    </row>
    <row r="262" spans="1:9" s="232" customFormat="1">
      <c r="A262" s="243"/>
      <c r="B262" s="231"/>
      <c r="C262" s="196"/>
      <c r="D262" s="196"/>
      <c r="E262" s="196"/>
      <c r="F262" s="196"/>
      <c r="G262" s="196"/>
      <c r="H262" s="196"/>
      <c r="I262" s="196"/>
    </row>
    <row r="263" spans="1:9" s="236" customFormat="1">
      <c r="A263" s="234"/>
      <c r="B263" s="235"/>
      <c r="C263" s="198"/>
      <c r="D263" s="198"/>
      <c r="E263" s="198"/>
      <c r="F263" s="198"/>
      <c r="G263" s="198"/>
      <c r="H263" s="198"/>
      <c r="I263" s="198"/>
    </row>
    <row r="264" spans="1:9" s="236" customFormat="1">
      <c r="A264" s="234"/>
      <c r="B264" s="235"/>
      <c r="C264" s="198"/>
      <c r="D264" s="198"/>
      <c r="E264" s="198"/>
      <c r="F264" s="198"/>
      <c r="G264" s="198"/>
      <c r="H264" s="198"/>
      <c r="I264" s="198"/>
    </row>
    <row r="265" spans="1:9" s="232" customFormat="1">
      <c r="A265" s="245"/>
      <c r="B265" s="237"/>
      <c r="C265" s="196"/>
      <c r="D265" s="196"/>
      <c r="E265" s="196"/>
      <c r="F265" s="196"/>
      <c r="G265" s="196"/>
      <c r="H265" s="196"/>
      <c r="I265" s="196"/>
    </row>
    <row r="266" spans="1:9" s="232" customFormat="1">
      <c r="A266" s="245"/>
      <c r="B266" s="237"/>
      <c r="C266" s="196"/>
      <c r="D266" s="196"/>
      <c r="E266" s="196"/>
      <c r="F266" s="196"/>
      <c r="G266" s="196"/>
      <c r="H266" s="196"/>
      <c r="I266" s="196"/>
    </row>
    <row r="267" spans="1:9" s="189" customFormat="1">
      <c r="A267" s="241"/>
      <c r="B267" s="237"/>
      <c r="C267" s="247"/>
      <c r="D267" s="246"/>
      <c r="E267" s="198"/>
      <c r="F267" s="224"/>
      <c r="G267" s="225"/>
      <c r="H267" s="225"/>
      <c r="I267" s="225"/>
    </row>
    <row r="268" spans="1:9" s="189" customFormat="1" ht="13.5" customHeight="1">
      <c r="A268" s="241"/>
      <c r="B268" s="237"/>
      <c r="C268" s="247"/>
      <c r="D268" s="248"/>
      <c r="E268" s="198"/>
      <c r="F268" s="195"/>
      <c r="G268" s="188"/>
      <c r="H268" s="188"/>
      <c r="I268" s="188"/>
    </row>
    <row r="269" spans="1:9" s="177" customFormat="1">
      <c r="A269" s="250"/>
      <c r="B269" s="237"/>
      <c r="C269" s="247"/>
      <c r="D269" s="249"/>
      <c r="E269" s="196"/>
      <c r="F269" s="194"/>
      <c r="G269" s="176"/>
      <c r="H269" s="176"/>
      <c r="I269" s="176"/>
    </row>
    <row r="270" spans="1:9" s="177" customFormat="1">
      <c r="A270" s="230"/>
      <c r="B270" s="237"/>
      <c r="C270" s="247"/>
      <c r="D270" s="249"/>
      <c r="E270" s="196"/>
      <c r="F270" s="194"/>
      <c r="G270" s="176"/>
      <c r="H270" s="176"/>
      <c r="I270" s="176"/>
    </row>
    <row r="271" spans="1:9" s="189" customFormat="1">
      <c r="A271" s="251"/>
      <c r="B271" s="237"/>
      <c r="C271" s="247"/>
      <c r="D271" s="248"/>
      <c r="E271" s="198"/>
      <c r="F271" s="195"/>
      <c r="G271" s="188"/>
      <c r="H271" s="188"/>
      <c r="I271" s="188"/>
    </row>
    <row r="272" spans="1:9" s="189" customFormat="1">
      <c r="A272" s="241"/>
      <c r="B272" s="237"/>
      <c r="C272" s="247"/>
      <c r="D272" s="248"/>
      <c r="E272" s="198"/>
      <c r="F272" s="195"/>
      <c r="G272" s="188"/>
      <c r="H272" s="188"/>
      <c r="I272" s="188"/>
    </row>
    <row r="273" spans="1:10" s="70" customFormat="1">
      <c r="A273" s="621"/>
      <c r="B273" s="621"/>
      <c r="C273" s="621"/>
      <c r="E273" s="75"/>
      <c r="F273" s="75"/>
      <c r="G273" s="75"/>
      <c r="H273" s="75"/>
      <c r="I273" s="75"/>
      <c r="J273" s="75"/>
    </row>
    <row r="274" spans="1:10" s="48" customFormat="1">
      <c r="A274" s="90"/>
      <c r="B274" s="104"/>
      <c r="C274" s="51"/>
      <c r="E274" s="52"/>
      <c r="F274" s="52"/>
      <c r="G274" s="52"/>
      <c r="H274" s="52"/>
      <c r="I274" s="52"/>
      <c r="J274" s="52"/>
    </row>
    <row r="275" spans="1:10" s="48" customFormat="1">
      <c r="A275" s="90"/>
      <c r="B275" s="104"/>
      <c r="C275" s="51"/>
      <c r="E275" s="52"/>
      <c r="F275" s="52"/>
      <c r="G275" s="52"/>
      <c r="H275" s="52"/>
      <c r="I275" s="52"/>
      <c r="J275" s="52"/>
    </row>
    <row r="276" spans="1:10" s="48" customFormat="1">
      <c r="A276" s="252"/>
      <c r="B276" s="104"/>
      <c r="C276" s="51"/>
      <c r="E276" s="52"/>
      <c r="F276" s="52"/>
      <c r="G276" s="52"/>
      <c r="H276" s="52"/>
      <c r="I276" s="52"/>
      <c r="J276" s="52"/>
    </row>
    <row r="277" spans="1:10" s="48" customFormat="1">
      <c r="A277" s="52"/>
      <c r="B277" s="104"/>
      <c r="C277" s="51"/>
      <c r="E277" s="52"/>
      <c r="F277" s="52"/>
      <c r="G277" s="52"/>
      <c r="H277" s="52"/>
      <c r="I277" s="52"/>
      <c r="J277" s="52"/>
    </row>
    <row r="278" spans="1:10" s="48" customFormat="1">
      <c r="A278" s="157"/>
      <c r="B278" s="104"/>
      <c r="C278" s="51"/>
      <c r="E278" s="52"/>
      <c r="F278" s="52"/>
      <c r="G278" s="52"/>
      <c r="H278" s="52"/>
      <c r="I278" s="52"/>
      <c r="J278" s="52"/>
    </row>
    <row r="279" spans="1:10" s="48" customFormat="1">
      <c r="A279" s="157"/>
      <c r="B279" s="104"/>
      <c r="C279" s="51"/>
    </row>
    <row r="280" spans="1:10" s="48" customFormat="1">
      <c r="A280" s="229"/>
      <c r="B280" s="104"/>
      <c r="C280" s="73"/>
    </row>
    <row r="281" spans="1:10" s="48" customFormat="1">
      <c r="A281" s="158"/>
      <c r="B281" s="104"/>
      <c r="C281" s="73"/>
      <c r="E281" s="52"/>
      <c r="F281" s="52"/>
      <c r="G281" s="52"/>
      <c r="H281" s="52"/>
      <c r="I281" s="52"/>
      <c r="J281" s="52"/>
    </row>
    <row r="282" spans="1:10" s="48" customFormat="1">
      <c r="A282" s="253"/>
      <c r="B282" s="104"/>
      <c r="C282" s="51"/>
      <c r="E282" s="52"/>
      <c r="F282" s="52"/>
      <c r="G282" s="52"/>
      <c r="H282" s="52"/>
      <c r="I282" s="52"/>
      <c r="J282" s="52"/>
    </row>
    <row r="283" spans="1:10" s="48" customFormat="1">
      <c r="A283" s="253"/>
      <c r="B283" s="104"/>
      <c r="C283" s="51"/>
      <c r="E283" s="52"/>
      <c r="F283" s="52"/>
      <c r="G283" s="52"/>
      <c r="H283" s="52"/>
      <c r="I283" s="52"/>
      <c r="J283" s="52"/>
    </row>
    <row r="284" spans="1:10" s="48" customFormat="1">
      <c r="A284" s="256"/>
      <c r="B284" s="104"/>
      <c r="C284" s="51"/>
      <c r="E284" s="52"/>
      <c r="F284" s="52"/>
      <c r="G284" s="52"/>
      <c r="H284" s="52"/>
      <c r="I284" s="52"/>
      <c r="J284" s="52"/>
    </row>
    <row r="285" spans="1:10" s="48" customFormat="1">
      <c r="A285" s="253"/>
      <c r="B285" s="104"/>
      <c r="C285" s="51"/>
      <c r="E285" s="52"/>
      <c r="F285" s="52"/>
      <c r="G285" s="52"/>
      <c r="H285" s="52"/>
      <c r="I285" s="52"/>
      <c r="J285" s="52"/>
    </row>
    <row r="286" spans="1:10" s="48" customFormat="1">
      <c r="A286" s="254"/>
      <c r="B286" s="104"/>
      <c r="C286" s="51"/>
      <c r="E286" s="52"/>
      <c r="F286" s="52"/>
      <c r="G286" s="52"/>
      <c r="H286" s="52"/>
      <c r="I286" s="52"/>
      <c r="J286" s="52"/>
    </row>
    <row r="287" spans="1:10" s="48" customFormat="1">
      <c r="A287" s="146"/>
      <c r="B287" s="104"/>
      <c r="C287" s="51"/>
      <c r="E287" s="52"/>
      <c r="F287" s="52"/>
      <c r="G287" s="52"/>
      <c r="H287" s="52"/>
      <c r="I287" s="52"/>
      <c r="J287" s="52"/>
    </row>
    <row r="288" spans="1:10" s="48" customFormat="1">
      <c r="A288" s="253"/>
      <c r="B288" s="104"/>
      <c r="C288" s="51"/>
      <c r="E288" s="52"/>
      <c r="F288" s="52"/>
      <c r="G288" s="52"/>
      <c r="H288" s="52"/>
      <c r="I288" s="52"/>
      <c r="J288" s="52"/>
    </row>
    <row r="289" spans="1:10" s="48" customFormat="1">
      <c r="A289" s="146"/>
      <c r="B289" s="104"/>
      <c r="C289" s="51"/>
      <c r="E289" s="52"/>
      <c r="F289" s="52"/>
      <c r="G289" s="52"/>
      <c r="H289" s="52"/>
      <c r="I289" s="52"/>
      <c r="J289" s="52"/>
    </row>
    <row r="290" spans="1:10" s="48" customFormat="1">
      <c r="A290" s="254"/>
      <c r="B290" s="104"/>
      <c r="C290" s="51"/>
      <c r="E290" s="52"/>
      <c r="F290" s="52"/>
      <c r="G290" s="52"/>
      <c r="H290" s="52"/>
      <c r="I290" s="52"/>
      <c r="J290" s="52"/>
    </row>
    <row r="291" spans="1:10" s="48" customFormat="1">
      <c r="A291" s="146"/>
      <c r="B291" s="104"/>
      <c r="C291" s="51"/>
      <c r="E291" s="52"/>
      <c r="F291" s="52"/>
      <c r="G291" s="52"/>
      <c r="H291" s="52"/>
      <c r="I291" s="52"/>
      <c r="J291" s="52"/>
    </row>
    <row r="292" spans="1:10" s="48" customFormat="1">
      <c r="A292" s="254"/>
      <c r="B292" s="104"/>
      <c r="C292" s="51"/>
      <c r="E292" s="52"/>
      <c r="F292" s="52"/>
      <c r="G292" s="52"/>
      <c r="H292" s="52"/>
      <c r="I292" s="52"/>
      <c r="J292" s="52"/>
    </row>
    <row r="293" spans="1:10" s="48" customFormat="1">
      <c r="A293" s="146"/>
      <c r="B293" s="104"/>
      <c r="C293" s="51"/>
      <c r="E293" s="52"/>
      <c r="F293" s="52"/>
      <c r="G293" s="52"/>
      <c r="H293" s="52"/>
      <c r="I293" s="52"/>
      <c r="J293" s="52"/>
    </row>
    <row r="294" spans="1:10" s="70" customFormat="1">
      <c r="A294" s="281"/>
      <c r="B294" s="281"/>
      <c r="C294" s="281"/>
      <c r="E294" s="75"/>
      <c r="F294" s="75"/>
      <c r="G294" s="75"/>
      <c r="H294" s="75"/>
      <c r="I294" s="75"/>
      <c r="J294" s="75"/>
    </row>
    <row r="295" spans="1:10" s="89" customFormat="1">
      <c r="A295" s="146"/>
      <c r="B295" s="104"/>
      <c r="C295" s="51"/>
      <c r="E295" s="90"/>
      <c r="F295" s="90"/>
      <c r="G295" s="90"/>
      <c r="H295" s="90"/>
      <c r="I295" s="90"/>
      <c r="J295" s="90"/>
    </row>
    <row r="296" spans="1:10" s="89" customFormat="1">
      <c r="A296" s="146"/>
      <c r="B296" s="104"/>
      <c r="C296" s="51"/>
      <c r="E296" s="90"/>
      <c r="F296" s="90"/>
      <c r="G296" s="90"/>
      <c r="H296" s="90"/>
      <c r="I296" s="90"/>
      <c r="J296" s="90"/>
    </row>
    <row r="297" spans="1:10" s="89" customFormat="1">
      <c r="A297" s="238"/>
      <c r="B297" s="104"/>
      <c r="C297" s="51"/>
      <c r="E297" s="90"/>
      <c r="F297" s="90"/>
      <c r="G297" s="90"/>
      <c r="H297" s="90"/>
      <c r="I297" s="90"/>
      <c r="J297" s="90"/>
    </row>
    <row r="298" spans="1:10" s="89" customFormat="1">
      <c r="A298" s="238"/>
      <c r="B298" s="104"/>
      <c r="C298" s="51"/>
      <c r="E298" s="90"/>
      <c r="F298" s="90"/>
      <c r="G298" s="90"/>
      <c r="H298" s="90"/>
      <c r="I298" s="90"/>
      <c r="J298" s="90"/>
    </row>
    <row r="299" spans="1:10" s="89" customFormat="1">
      <c r="A299" s="239"/>
      <c r="B299" s="104"/>
      <c r="C299" s="51"/>
      <c r="E299" s="90"/>
      <c r="F299" s="90"/>
      <c r="G299" s="90"/>
      <c r="H299" s="90"/>
      <c r="I299" s="90"/>
      <c r="J299" s="90"/>
    </row>
    <row r="300" spans="1:10" s="89" customFormat="1">
      <c r="A300" s="239"/>
      <c r="B300" s="104"/>
      <c r="C300" s="51"/>
      <c r="E300" s="90"/>
      <c r="F300" s="90"/>
      <c r="G300" s="90"/>
      <c r="H300" s="90"/>
      <c r="I300" s="90"/>
      <c r="J300" s="90"/>
    </row>
    <row r="301" spans="1:10" s="89" customFormat="1">
      <c r="A301" s="146"/>
      <c r="B301" s="104"/>
      <c r="C301" s="51"/>
      <c r="E301" s="90"/>
      <c r="F301" s="90"/>
      <c r="G301" s="90"/>
      <c r="H301" s="90"/>
      <c r="I301" s="90"/>
      <c r="J301" s="90"/>
    </row>
    <row r="302" spans="1:10" s="89" customFormat="1">
      <c r="A302" s="240"/>
      <c r="B302" s="104"/>
      <c r="C302" s="51"/>
      <c r="E302" s="90"/>
      <c r="F302" s="90"/>
      <c r="G302" s="90"/>
      <c r="H302" s="90"/>
      <c r="I302" s="90"/>
      <c r="J302" s="90"/>
    </row>
    <row r="303" spans="1:10" s="89" customFormat="1">
      <c r="A303" s="158"/>
      <c r="B303" s="104"/>
      <c r="C303" s="51"/>
      <c r="E303" s="90"/>
      <c r="F303" s="90"/>
      <c r="G303" s="90"/>
      <c r="H303" s="90"/>
      <c r="I303" s="90"/>
      <c r="J303" s="90"/>
    </row>
    <row r="304" spans="1:10" s="89" customFormat="1">
      <c r="A304" s="120"/>
      <c r="B304" s="104"/>
      <c r="C304" s="51"/>
      <c r="E304" s="90"/>
      <c r="F304" s="90"/>
      <c r="G304" s="90"/>
      <c r="H304" s="90"/>
      <c r="I304" s="90"/>
      <c r="J304" s="90"/>
    </row>
    <row r="305" spans="1:10" s="89" customFormat="1">
      <c r="A305" s="256"/>
      <c r="B305" s="104"/>
      <c r="C305" s="51"/>
      <c r="E305" s="90"/>
      <c r="F305" s="90"/>
      <c r="G305" s="90"/>
      <c r="H305" s="90"/>
      <c r="I305" s="90"/>
      <c r="J305" s="90"/>
    </row>
    <row r="306" spans="1:10" s="89" customFormat="1">
      <c r="A306" s="120"/>
      <c r="B306" s="104"/>
      <c r="C306" s="51"/>
      <c r="E306" s="90"/>
      <c r="F306" s="90"/>
      <c r="G306" s="90"/>
      <c r="H306" s="90"/>
      <c r="I306" s="90"/>
      <c r="J306" s="90"/>
    </row>
    <row r="307" spans="1:10" s="89" customFormat="1">
      <c r="A307" s="146"/>
      <c r="B307" s="104"/>
      <c r="C307" s="51"/>
      <c r="E307" s="90"/>
      <c r="F307" s="90"/>
      <c r="G307" s="90"/>
      <c r="H307" s="90"/>
      <c r="I307" s="90"/>
      <c r="J307" s="90"/>
    </row>
    <row r="308" spans="1:10" s="89" customFormat="1">
      <c r="A308" s="120"/>
      <c r="B308" s="104"/>
      <c r="C308" s="51"/>
      <c r="E308" s="90"/>
      <c r="F308" s="90"/>
      <c r="G308" s="90"/>
      <c r="H308" s="90"/>
      <c r="I308" s="90"/>
      <c r="J308" s="90"/>
    </row>
    <row r="309" spans="1:10" s="89" customFormat="1">
      <c r="A309" s="146"/>
      <c r="B309" s="104"/>
      <c r="C309" s="51"/>
      <c r="E309" s="90"/>
      <c r="F309" s="90"/>
      <c r="G309" s="90"/>
      <c r="H309" s="90"/>
      <c r="I309" s="90"/>
      <c r="J309" s="90"/>
    </row>
    <row r="310" spans="1:10" s="89" customFormat="1">
      <c r="A310" s="267"/>
      <c r="B310" s="104"/>
      <c r="C310" s="51"/>
      <c r="E310" s="90"/>
      <c r="F310" s="90"/>
      <c r="G310" s="90"/>
      <c r="H310" s="90"/>
      <c r="I310" s="90"/>
      <c r="J310" s="90"/>
    </row>
    <row r="311" spans="1:10" s="89" customFormat="1">
      <c r="A311" s="146"/>
      <c r="B311" s="104"/>
      <c r="C311" s="51"/>
      <c r="E311" s="90"/>
      <c r="F311" s="90"/>
      <c r="G311" s="90"/>
      <c r="H311" s="90"/>
      <c r="I311" s="90"/>
      <c r="J311" s="90"/>
    </row>
    <row r="312" spans="1:10" s="89" customFormat="1">
      <c r="A312" s="120"/>
      <c r="B312" s="104"/>
      <c r="C312" s="51"/>
      <c r="E312" s="90"/>
      <c r="F312" s="90"/>
      <c r="G312" s="90"/>
      <c r="H312" s="90"/>
      <c r="I312" s="90"/>
      <c r="J312" s="90"/>
    </row>
    <row r="313" spans="1:10" s="70" customFormat="1">
      <c r="A313" s="253"/>
      <c r="B313" s="106"/>
      <c r="C313" s="106"/>
      <c r="D313" s="260" t="e">
        <f t="shared" ref="D313:I316" si="15">D315</f>
        <v>#REF!</v>
      </c>
      <c r="E313" s="257"/>
      <c r="F313" s="258" t="e">
        <f t="shared" si="15"/>
        <v>#REF!</v>
      </c>
      <c r="G313" s="259" t="e">
        <f t="shared" si="15"/>
        <v>#REF!</v>
      </c>
      <c r="H313" s="259" t="e">
        <f t="shared" si="15"/>
        <v>#REF!</v>
      </c>
      <c r="I313" s="259" t="e">
        <f t="shared" si="15"/>
        <v>#REF!</v>
      </c>
    </row>
    <row r="314" spans="1:10">
      <c r="A314" s="146"/>
      <c r="B314" s="104"/>
      <c r="C314" s="73"/>
      <c r="D314" s="261" t="e">
        <f t="shared" si="15"/>
        <v>#REF!</v>
      </c>
      <c r="E314" s="73"/>
      <c r="F314" s="49" t="e">
        <f t="shared" si="15"/>
        <v>#REF!</v>
      </c>
      <c r="G314" s="23" t="e">
        <f t="shared" si="15"/>
        <v>#REF!</v>
      </c>
      <c r="H314" s="23" t="e">
        <f t="shared" si="15"/>
        <v>#REF!</v>
      </c>
      <c r="I314" s="23" t="e">
        <f t="shared" si="15"/>
        <v>#REF!</v>
      </c>
      <c r="J314" s="48"/>
    </row>
    <row r="315" spans="1:10">
      <c r="A315" s="146"/>
      <c r="B315" s="104"/>
      <c r="C315" s="73"/>
      <c r="D315" s="261" t="e">
        <f t="shared" si="15"/>
        <v>#REF!</v>
      </c>
      <c r="E315" s="73"/>
      <c r="F315" s="49" t="e">
        <f t="shared" si="15"/>
        <v>#REF!</v>
      </c>
      <c r="G315" s="23" t="e">
        <f t="shared" si="15"/>
        <v>#REF!</v>
      </c>
      <c r="H315" s="23" t="e">
        <f t="shared" si="15"/>
        <v>#REF!</v>
      </c>
      <c r="I315" s="23" t="e">
        <f t="shared" si="15"/>
        <v>#REF!</v>
      </c>
      <c r="J315" s="48"/>
    </row>
    <row r="316" spans="1:10">
      <c r="A316" s="252"/>
      <c r="B316" s="104"/>
      <c r="C316" s="73"/>
      <c r="D316" s="261" t="e">
        <f t="shared" si="15"/>
        <v>#REF!</v>
      </c>
      <c r="E316" s="73"/>
      <c r="F316" s="49" t="e">
        <f t="shared" si="15"/>
        <v>#REF!</v>
      </c>
      <c r="G316" s="23" t="e">
        <f t="shared" si="15"/>
        <v>#REF!</v>
      </c>
      <c r="H316" s="23" t="e">
        <f t="shared" si="15"/>
        <v>#REF!</v>
      </c>
      <c r="I316" s="23" t="e">
        <f t="shared" si="15"/>
        <v>#REF!</v>
      </c>
      <c r="J316" s="48"/>
    </row>
    <row r="317" spans="1:10">
      <c r="A317" s="158"/>
      <c r="B317" s="104"/>
      <c r="C317" s="73"/>
      <c r="D317" s="261" t="e">
        <f>#REF!</f>
        <v>#REF!</v>
      </c>
      <c r="E317" s="73"/>
      <c r="F317" s="49" t="e">
        <f>#REF!</f>
        <v>#REF!</v>
      </c>
      <c r="G317" s="23" t="e">
        <f>#REF!</f>
        <v>#REF!</v>
      </c>
      <c r="H317" s="23" t="e">
        <f>#REF!</f>
        <v>#REF!</v>
      </c>
      <c r="I317" s="23" t="e">
        <f>#REF!</f>
        <v>#REF!</v>
      </c>
      <c r="J317" s="48"/>
    </row>
    <row r="318" spans="1:10">
      <c r="A318" s="228"/>
      <c r="B318" s="104"/>
      <c r="C318" s="73"/>
      <c r="D318" s="261" t="e">
        <f>#REF!</f>
        <v>#REF!</v>
      </c>
      <c r="E318" s="73"/>
      <c r="F318" s="49" t="e">
        <f>#REF!</f>
        <v>#REF!</v>
      </c>
      <c r="G318" s="23" t="e">
        <f>#REF!</f>
        <v>#REF!</v>
      </c>
      <c r="H318" s="23" t="e">
        <f>#REF!</f>
        <v>#REF!</v>
      </c>
      <c r="I318" s="23" t="e">
        <f>#REF!</f>
        <v>#REF!</v>
      </c>
      <c r="J318" s="48"/>
    </row>
    <row r="319" spans="1:10" s="92" customFormat="1" ht="17.25" customHeight="1">
      <c r="A319" s="228"/>
      <c r="B319" s="104"/>
      <c r="C319" s="73"/>
      <c r="D319" s="91"/>
      <c r="E319" s="91"/>
      <c r="F319" s="91"/>
      <c r="G319" s="91"/>
      <c r="H319" s="91"/>
      <c r="I319" s="91"/>
      <c r="J319" s="78"/>
    </row>
    <row r="320" spans="1:10" s="92" customFormat="1">
      <c r="A320" s="229"/>
      <c r="B320" s="104"/>
      <c r="C320" s="51"/>
      <c r="D320" s="91"/>
      <c r="E320" s="91"/>
      <c r="F320" s="91"/>
      <c r="G320" s="91"/>
      <c r="H320" s="91"/>
      <c r="I320" s="91"/>
      <c r="J320" s="78"/>
    </row>
    <row r="321" spans="1:13" s="92" customFormat="1">
      <c r="A321" s="158"/>
      <c r="B321" s="104"/>
      <c r="C321" s="51"/>
      <c r="D321" s="91"/>
      <c r="E321" s="91"/>
      <c r="F321" s="91"/>
      <c r="G321" s="91"/>
      <c r="H321" s="91"/>
      <c r="I321" s="91"/>
      <c r="J321" s="78"/>
    </row>
    <row r="322" spans="1:13" s="92" customFormat="1">
      <c r="A322" s="239"/>
      <c r="B322" s="104"/>
      <c r="C322" s="51"/>
      <c r="D322" s="91"/>
      <c r="E322" s="91"/>
      <c r="F322" s="91"/>
      <c r="G322" s="91"/>
      <c r="H322" s="91"/>
      <c r="I322" s="91"/>
      <c r="J322" s="78"/>
    </row>
    <row r="323" spans="1:13" s="48" customFormat="1">
      <c r="A323" s="252"/>
      <c r="B323" s="104"/>
      <c r="C323" s="51"/>
      <c r="E323" s="52"/>
      <c r="F323" s="52"/>
      <c r="G323" s="52"/>
      <c r="H323" s="52"/>
      <c r="I323" s="52"/>
      <c r="J323" s="52"/>
    </row>
    <row r="324" spans="1:13" s="48" customFormat="1">
      <c r="A324" s="239"/>
      <c r="B324" s="104"/>
      <c r="C324" s="51"/>
      <c r="E324" s="52"/>
      <c r="F324" s="52"/>
      <c r="G324" s="52"/>
      <c r="H324" s="52"/>
      <c r="I324" s="52"/>
      <c r="J324" s="52"/>
    </row>
    <row r="325" spans="1:13" s="107" customFormat="1">
      <c r="A325" s="239"/>
      <c r="B325" s="104"/>
      <c r="C325" s="51"/>
      <c r="D325" s="83"/>
      <c r="E325" s="83"/>
      <c r="F325" s="83"/>
      <c r="G325" s="83"/>
      <c r="H325" s="83"/>
      <c r="I325" s="83"/>
      <c r="J325" s="106"/>
      <c r="K325" s="106"/>
      <c r="L325" s="106"/>
      <c r="M325" s="106"/>
    </row>
    <row r="326" spans="1:13" s="107" customFormat="1">
      <c r="A326" s="281"/>
      <c r="B326" s="281"/>
      <c r="C326" s="281"/>
      <c r="D326" s="83"/>
      <c r="E326" s="83"/>
      <c r="F326" s="83"/>
      <c r="G326" s="83"/>
      <c r="H326" s="83"/>
      <c r="I326" s="83"/>
      <c r="J326" s="106"/>
      <c r="K326" s="106"/>
      <c r="L326" s="106"/>
      <c r="M326" s="106"/>
    </row>
    <row r="327" spans="1:13" s="107" customFormat="1">
      <c r="A327" s="238"/>
      <c r="B327" s="103"/>
      <c r="C327" s="83"/>
      <c r="D327" s="83"/>
      <c r="E327" s="83"/>
      <c r="F327" s="83"/>
      <c r="G327" s="83"/>
      <c r="H327" s="83"/>
      <c r="I327" s="83"/>
      <c r="J327" s="106"/>
      <c r="K327" s="106"/>
      <c r="L327" s="106"/>
      <c r="M327" s="106"/>
    </row>
    <row r="328" spans="1:13" s="107" customFormat="1">
      <c r="A328" s="238"/>
      <c r="B328" s="103"/>
      <c r="C328" s="83"/>
      <c r="D328" s="83"/>
      <c r="E328" s="83"/>
      <c r="F328" s="83"/>
      <c r="G328" s="83"/>
      <c r="H328" s="83"/>
      <c r="I328" s="83"/>
      <c r="J328" s="106"/>
      <c r="K328" s="106"/>
      <c r="L328" s="106"/>
      <c r="M328" s="106"/>
    </row>
    <row r="329" spans="1:13" s="107" customFormat="1">
      <c r="A329" s="252"/>
      <c r="B329" s="103"/>
      <c r="C329" s="83"/>
      <c r="D329" s="83"/>
      <c r="E329" s="83"/>
      <c r="F329" s="83"/>
      <c r="G329" s="83"/>
      <c r="H329" s="83"/>
      <c r="I329" s="83"/>
      <c r="J329" s="106"/>
      <c r="K329" s="106"/>
      <c r="L329" s="106"/>
      <c r="M329" s="106"/>
    </row>
    <row r="330" spans="1:13" s="107" customFormat="1">
      <c r="A330" s="158"/>
      <c r="B330" s="103"/>
      <c r="C330" s="83"/>
      <c r="D330" s="83"/>
      <c r="E330" s="83"/>
      <c r="F330" s="83"/>
      <c r="G330" s="83"/>
      <c r="H330" s="83"/>
      <c r="I330" s="83"/>
      <c r="J330" s="106"/>
      <c r="K330" s="106"/>
      <c r="L330" s="106"/>
      <c r="M330" s="106"/>
    </row>
    <row r="331" spans="1:13" s="89" customFormat="1">
      <c r="A331" s="239"/>
      <c r="B331" s="103"/>
      <c r="C331" s="83"/>
      <c r="E331" s="90"/>
      <c r="F331" s="90"/>
      <c r="G331" s="90"/>
      <c r="H331" s="90"/>
      <c r="I331" s="90"/>
      <c r="J331" s="90"/>
    </row>
    <row r="332" spans="1:13" s="89" customFormat="1">
      <c r="A332" s="239"/>
      <c r="B332" s="262"/>
      <c r="C332" s="51"/>
      <c r="E332" s="90"/>
      <c r="F332" s="90"/>
      <c r="G332" s="90"/>
      <c r="H332" s="90"/>
      <c r="I332" s="90"/>
      <c r="J332" s="90"/>
    </row>
    <row r="333" spans="1:13" s="70" customFormat="1">
      <c r="A333" s="146"/>
      <c r="B333" s="262"/>
      <c r="C333" s="263"/>
      <c r="D333" s="83"/>
      <c r="E333" s="83"/>
      <c r="F333" s="83"/>
      <c r="G333" s="83"/>
      <c r="H333" s="83"/>
      <c r="I333" s="83"/>
      <c r="J333" s="75"/>
      <c r="K333" s="75"/>
      <c r="L333" s="75"/>
      <c r="M333" s="75"/>
    </row>
    <row r="334" spans="1:13" s="89" customFormat="1">
      <c r="A334" s="158"/>
      <c r="B334" s="262"/>
      <c r="C334" s="263"/>
      <c r="E334" s="90"/>
      <c r="F334" s="90"/>
      <c r="G334" s="90"/>
      <c r="H334" s="90"/>
      <c r="I334" s="90"/>
      <c r="J334" s="90"/>
    </row>
    <row r="335" spans="1:13" s="70" customFormat="1">
      <c r="A335" s="239"/>
      <c r="B335" s="262"/>
      <c r="C335" s="263"/>
      <c r="D335" s="83"/>
      <c r="E335" s="83"/>
      <c r="F335" s="83"/>
      <c r="G335" s="83"/>
      <c r="H335" s="83"/>
      <c r="I335" s="83"/>
      <c r="J335" s="75"/>
      <c r="K335" s="75"/>
      <c r="L335" s="75"/>
      <c r="M335" s="75"/>
    </row>
    <row r="336" spans="1:13" s="70" customFormat="1">
      <c r="A336" s="252"/>
      <c r="B336" s="262"/>
      <c r="C336" s="263"/>
      <c r="D336" s="83"/>
      <c r="E336" s="83"/>
      <c r="F336" s="83"/>
      <c r="G336" s="83"/>
      <c r="H336" s="83"/>
      <c r="I336" s="83"/>
      <c r="J336" s="75"/>
      <c r="K336" s="75"/>
      <c r="L336" s="75"/>
      <c r="M336" s="75"/>
    </row>
    <row r="337" spans="1:13" s="70" customFormat="1">
      <c r="A337" s="239"/>
      <c r="B337" s="103"/>
      <c r="C337" s="83"/>
      <c r="D337" s="83"/>
      <c r="E337" s="83"/>
      <c r="F337" s="83"/>
      <c r="G337" s="83"/>
      <c r="H337" s="83"/>
      <c r="I337" s="83"/>
      <c r="J337" s="75"/>
      <c r="K337" s="75"/>
      <c r="L337" s="75"/>
      <c r="M337" s="75"/>
    </row>
    <row r="338" spans="1:13" s="70" customFormat="1">
      <c r="A338" s="239"/>
      <c r="B338" s="103"/>
      <c r="C338" s="83"/>
      <c r="D338" s="83"/>
      <c r="E338" s="83"/>
      <c r="F338" s="83"/>
      <c r="G338" s="83"/>
      <c r="H338" s="83"/>
      <c r="I338" s="83"/>
      <c r="J338" s="75"/>
      <c r="K338" s="75"/>
      <c r="L338" s="75"/>
      <c r="M338" s="75"/>
    </row>
    <row r="339" spans="1:13" s="48" customFormat="1">
      <c r="A339" s="256"/>
      <c r="B339" s="103"/>
      <c r="C339" s="265"/>
      <c r="E339" s="52"/>
      <c r="F339" s="52"/>
      <c r="G339" s="52"/>
      <c r="H339" s="52"/>
      <c r="I339" s="52"/>
      <c r="J339" s="52"/>
    </row>
    <row r="340" spans="1:13" s="48" customFormat="1">
      <c r="A340" s="253"/>
      <c r="B340" s="262"/>
      <c r="C340" s="265"/>
      <c r="E340" s="52"/>
      <c r="F340" s="52"/>
      <c r="G340" s="52"/>
      <c r="H340" s="52"/>
      <c r="I340" s="52"/>
      <c r="J340" s="52"/>
    </row>
    <row r="341" spans="1:13" s="89" customFormat="1">
      <c r="A341" s="146"/>
      <c r="B341" s="104"/>
      <c r="C341" s="51"/>
      <c r="E341" s="90"/>
      <c r="F341" s="90"/>
      <c r="G341" s="90"/>
      <c r="H341" s="90"/>
      <c r="I341" s="90"/>
      <c r="J341" s="90"/>
    </row>
    <row r="342" spans="1:13" s="89" customFormat="1">
      <c r="A342" s="266"/>
      <c r="B342" s="104"/>
      <c r="C342" s="51"/>
      <c r="E342" s="90"/>
      <c r="F342" s="90"/>
      <c r="G342" s="90"/>
      <c r="H342" s="90"/>
      <c r="I342" s="90"/>
      <c r="J342" s="90"/>
    </row>
    <row r="343" spans="1:13" s="48" customFormat="1">
      <c r="A343" s="146"/>
      <c r="B343" s="104"/>
      <c r="C343" s="51"/>
      <c r="E343" s="52"/>
      <c r="F343" s="52"/>
      <c r="G343" s="52"/>
      <c r="H343" s="52"/>
      <c r="I343" s="52"/>
      <c r="J343" s="52"/>
    </row>
    <row r="344" spans="1:13" s="48" customFormat="1">
      <c r="A344" s="120"/>
      <c r="B344" s="104"/>
      <c r="C344" s="51"/>
      <c r="E344" s="52"/>
      <c r="F344" s="52"/>
      <c r="G344" s="52"/>
      <c r="H344" s="52"/>
      <c r="I344" s="52"/>
      <c r="J344" s="52"/>
    </row>
    <row r="345" spans="1:13" s="70" customFormat="1">
      <c r="A345" s="264"/>
      <c r="B345" s="150"/>
      <c r="C345" s="150"/>
      <c r="D345" s="154"/>
      <c r="E345" s="150"/>
      <c r="F345" s="154"/>
      <c r="G345" s="154"/>
      <c r="H345" s="154"/>
      <c r="I345" s="155"/>
      <c r="J345" s="75"/>
    </row>
    <row r="346" spans="1:13" s="90" customFormat="1">
      <c r="B346" s="104"/>
      <c r="C346" s="51"/>
    </row>
    <row r="347" spans="1:13" s="90" customFormat="1">
      <c r="B347" s="104"/>
      <c r="C347" s="51"/>
    </row>
    <row r="348" spans="1:13" s="90" customFormat="1">
      <c r="A348" s="156"/>
      <c r="B348" s="104"/>
      <c r="C348" s="51"/>
    </row>
    <row r="349" spans="1:13" s="90" customFormat="1">
      <c r="A349" s="156"/>
      <c r="B349" s="104"/>
      <c r="C349" s="51"/>
    </row>
    <row r="350" spans="1:13" s="90" customFormat="1">
      <c r="A350" s="157"/>
      <c r="B350" s="104"/>
      <c r="C350" s="51"/>
    </row>
    <row r="351" spans="1:13" s="90" customFormat="1">
      <c r="A351" s="157"/>
      <c r="B351" s="104"/>
      <c r="C351" s="51"/>
    </row>
    <row r="352" spans="1:13" s="90" customFormat="1">
      <c r="B352" s="104"/>
      <c r="C352" s="51"/>
    </row>
    <row r="353" spans="1:13" s="90" customFormat="1">
      <c r="A353" s="52"/>
      <c r="B353" s="104"/>
      <c r="C353" s="51"/>
    </row>
    <row r="354" spans="1:13" s="90" customFormat="1">
      <c r="A354" s="158"/>
      <c r="B354" s="104"/>
      <c r="C354" s="51"/>
    </row>
    <row r="355" spans="1:13" s="90" customFormat="1">
      <c r="A355" s="120"/>
      <c r="B355" s="104"/>
      <c r="C355" s="51"/>
    </row>
    <row r="356" spans="1:13" s="90" customFormat="1">
      <c r="A356" s="146"/>
      <c r="B356" s="104"/>
      <c r="C356" s="51"/>
    </row>
    <row r="357" spans="1:13" s="90" customFormat="1">
      <c r="A357" s="120"/>
      <c r="B357" s="104"/>
      <c r="C357" s="51"/>
    </row>
    <row r="358" spans="1:13" s="70" customFormat="1">
      <c r="A358" s="120"/>
      <c r="B358" s="103"/>
      <c r="C358" s="83"/>
      <c r="D358" s="83"/>
      <c r="E358" s="83"/>
      <c r="F358" s="83"/>
      <c r="G358" s="83"/>
      <c r="H358" s="83"/>
      <c r="I358" s="83"/>
      <c r="J358" s="75"/>
      <c r="K358" s="75"/>
      <c r="L358" s="75"/>
      <c r="M358" s="75"/>
    </row>
    <row r="359" spans="1:13" s="70" customFormat="1">
      <c r="A359" s="120"/>
      <c r="B359" s="103"/>
      <c r="C359" s="83"/>
      <c r="D359" s="83"/>
      <c r="E359" s="83"/>
      <c r="F359" s="83"/>
      <c r="G359" s="83"/>
      <c r="H359" s="83"/>
      <c r="I359" s="83"/>
      <c r="J359" s="75"/>
      <c r="K359" s="75"/>
      <c r="L359" s="75"/>
      <c r="M359" s="75"/>
    </row>
    <row r="360" spans="1:13" s="70" customFormat="1">
      <c r="A360" s="120"/>
      <c r="B360" s="103"/>
      <c r="C360" s="83"/>
      <c r="D360" s="83"/>
      <c r="E360" s="83"/>
      <c r="F360" s="83"/>
      <c r="G360" s="83"/>
      <c r="H360" s="83"/>
      <c r="I360" s="83"/>
      <c r="J360" s="75"/>
      <c r="K360" s="75"/>
      <c r="L360" s="75"/>
      <c r="M360" s="75"/>
    </row>
    <row r="361" spans="1:13" s="48" customFormat="1">
      <c r="A361" s="120"/>
      <c r="B361" s="103"/>
      <c r="C361" s="83"/>
      <c r="E361" s="52"/>
      <c r="F361" s="52"/>
      <c r="G361" s="52"/>
      <c r="H361" s="52"/>
      <c r="I361" s="52"/>
      <c r="J361" s="52"/>
    </row>
    <row r="362" spans="1:13" s="48" customFormat="1">
      <c r="A362" s="120"/>
      <c r="B362" s="104"/>
      <c r="C362" s="51"/>
      <c r="E362" s="52"/>
      <c r="F362" s="52"/>
      <c r="G362" s="52"/>
      <c r="H362" s="52"/>
      <c r="I362" s="52"/>
      <c r="J362" s="52"/>
    </row>
    <row r="363" spans="1:13" s="89" customFormat="1">
      <c r="A363" s="146"/>
      <c r="B363" s="104"/>
      <c r="C363" s="51"/>
      <c r="E363" s="90"/>
      <c r="F363" s="90"/>
      <c r="G363" s="90"/>
      <c r="H363" s="90"/>
      <c r="I363" s="90"/>
      <c r="J363" s="90"/>
    </row>
    <row r="364" spans="1:13" s="89" customFormat="1">
      <c r="A364" s="120"/>
      <c r="B364" s="104"/>
      <c r="C364" s="51"/>
      <c r="E364" s="90"/>
      <c r="F364" s="90"/>
      <c r="G364" s="90"/>
      <c r="H364" s="90"/>
      <c r="I364" s="90"/>
      <c r="J364" s="90"/>
    </row>
    <row r="365" spans="1:13">
      <c r="A365" s="146"/>
      <c r="B365" s="104"/>
      <c r="C365" s="51"/>
    </row>
    <row r="366" spans="1:13">
      <c r="A366" s="147"/>
      <c r="C366" s="147"/>
    </row>
    <row r="367" spans="1:13">
      <c r="A367" s="147"/>
      <c r="C367" s="147"/>
    </row>
    <row r="368" spans="1:13">
      <c r="A368" s="147"/>
      <c r="C368" s="147"/>
    </row>
    <row r="369" spans="1:3">
      <c r="A369" s="147"/>
      <c r="C369" s="147"/>
    </row>
  </sheetData>
  <mergeCells count="14">
    <mergeCell ref="A273:C273"/>
    <mergeCell ref="A63:C63"/>
    <mergeCell ref="A92:C92"/>
    <mergeCell ref="A93:C93"/>
    <mergeCell ref="A108:A109"/>
    <mergeCell ref="A120:C120"/>
    <mergeCell ref="A211:C211"/>
    <mergeCell ref="A61:A62"/>
    <mergeCell ref="A222:C222"/>
    <mergeCell ref="B1:C1"/>
    <mergeCell ref="B2:C2"/>
    <mergeCell ref="A8:C9"/>
    <mergeCell ref="C11:C14"/>
    <mergeCell ref="A54:C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dimension ref="A1:BA301"/>
  <sheetViews>
    <sheetView topLeftCell="A64" workbookViewId="0">
      <selection activeCell="L64" sqref="L64"/>
    </sheetView>
  </sheetViews>
  <sheetFormatPr defaultRowHeight="12.75"/>
  <cols>
    <col min="1" max="1" width="60" customWidth="1"/>
    <col min="2" max="2" width="6.85546875" style="211" customWidth="1"/>
    <col min="3" max="3" width="17" customWidth="1"/>
    <col min="4" max="4" width="0" style="48" hidden="1" customWidth="1"/>
    <col min="6" max="9" width="0" hidden="1" customWidth="1"/>
  </cols>
  <sheetData>
    <row r="1" spans="1:3">
      <c r="A1" s="19"/>
      <c r="B1" s="602" t="s">
        <v>18</v>
      </c>
      <c r="C1" s="603"/>
    </row>
    <row r="2" spans="1:3">
      <c r="A2" s="19" t="s">
        <v>11</v>
      </c>
      <c r="B2" s="602" t="s">
        <v>33</v>
      </c>
      <c r="C2" s="603"/>
    </row>
    <row r="3" spans="1:3">
      <c r="A3" s="210" t="s">
        <v>3</v>
      </c>
    </row>
    <row r="4" spans="1:3">
      <c r="A4" t="s">
        <v>4</v>
      </c>
    </row>
    <row r="8" spans="1:3">
      <c r="A8" s="604" t="s">
        <v>32</v>
      </c>
      <c r="B8" s="604"/>
      <c r="C8" s="604"/>
    </row>
    <row r="9" spans="1:3">
      <c r="A9" s="604"/>
      <c r="B9" s="604"/>
      <c r="C9" s="604"/>
    </row>
    <row r="10" spans="1:3">
      <c r="B10" s="2"/>
      <c r="C10" s="47" t="s">
        <v>12</v>
      </c>
    </row>
    <row r="11" spans="1:3">
      <c r="A11" s="9" t="s">
        <v>5</v>
      </c>
      <c r="B11" s="6" t="s">
        <v>0</v>
      </c>
      <c r="C11" s="605" t="s">
        <v>38</v>
      </c>
    </row>
    <row r="12" spans="1:3">
      <c r="A12" s="3" t="s">
        <v>6</v>
      </c>
      <c r="B12" s="7"/>
      <c r="C12" s="606"/>
    </row>
    <row r="13" spans="1:3">
      <c r="A13" s="3" t="s">
        <v>7</v>
      </c>
      <c r="B13" s="7"/>
      <c r="C13" s="606"/>
    </row>
    <row r="14" spans="1:3">
      <c r="A14" s="4"/>
      <c r="B14" s="8"/>
      <c r="C14" s="607"/>
    </row>
    <row r="15" spans="1:3">
      <c r="A15" s="5">
        <v>0</v>
      </c>
      <c r="B15" s="5">
        <v>1</v>
      </c>
      <c r="C15" s="8">
        <v>2</v>
      </c>
    </row>
    <row r="16" spans="1:3" ht="15.75">
      <c r="A16" s="43" t="s">
        <v>13</v>
      </c>
      <c r="B16" s="21" t="s">
        <v>1</v>
      </c>
      <c r="C16" s="61">
        <f>C18+C34</f>
        <v>2389</v>
      </c>
    </row>
    <row r="17" spans="1:3">
      <c r="A17" s="20"/>
      <c r="B17" s="22" t="s">
        <v>2</v>
      </c>
      <c r="C17" s="61">
        <f>C19+C35</f>
        <v>2389</v>
      </c>
    </row>
    <row r="18" spans="1:3">
      <c r="A18" s="30" t="s">
        <v>22</v>
      </c>
      <c r="B18" s="17" t="s">
        <v>1</v>
      </c>
      <c r="C18" s="23">
        <f>C20+C22</f>
        <v>1324</v>
      </c>
    </row>
    <row r="19" spans="1:3">
      <c r="A19" s="14" t="s">
        <v>9</v>
      </c>
      <c r="B19" s="18" t="s">
        <v>2</v>
      </c>
      <c r="C19" s="23">
        <f>C21+C23</f>
        <v>1324</v>
      </c>
    </row>
    <row r="20" spans="1:3" ht="25.5">
      <c r="A20" s="270" t="s">
        <v>67</v>
      </c>
      <c r="B20" s="13"/>
      <c r="C20" s="23">
        <f>C48</f>
        <v>1286</v>
      </c>
    </row>
    <row r="21" spans="1:3">
      <c r="A21" s="15"/>
      <c r="B21" s="12"/>
      <c r="C21" s="23">
        <f>C49</f>
        <v>1286</v>
      </c>
    </row>
    <row r="22" spans="1:3">
      <c r="A22" s="16" t="s">
        <v>10</v>
      </c>
      <c r="B22" s="17" t="s">
        <v>1</v>
      </c>
      <c r="C22" s="23">
        <f>C24+C32</f>
        <v>38</v>
      </c>
    </row>
    <row r="23" spans="1:3">
      <c r="A23" s="15"/>
      <c r="B23" s="18" t="s">
        <v>2</v>
      </c>
      <c r="C23" s="23">
        <f>C25+C33</f>
        <v>38</v>
      </c>
    </row>
    <row r="24" spans="1:3">
      <c r="A24" s="55" t="s">
        <v>14</v>
      </c>
      <c r="B24" s="17" t="s">
        <v>1</v>
      </c>
      <c r="C24" s="23">
        <f>C26+C28+C30</f>
        <v>38</v>
      </c>
    </row>
    <row r="25" spans="1:3">
      <c r="A25" s="64"/>
      <c r="B25" s="18" t="s">
        <v>2</v>
      </c>
      <c r="C25" s="23">
        <f>C27+C29+C31</f>
        <v>38</v>
      </c>
    </row>
    <row r="26" spans="1:3">
      <c r="A26" s="25" t="s">
        <v>27</v>
      </c>
      <c r="B26" s="17" t="s">
        <v>1</v>
      </c>
      <c r="C26" s="23">
        <v>0</v>
      </c>
    </row>
    <row r="27" spans="1:3">
      <c r="A27" s="26"/>
      <c r="B27" s="18" t="s">
        <v>2</v>
      </c>
      <c r="C27" s="23">
        <v>0</v>
      </c>
    </row>
    <row r="28" spans="1:3">
      <c r="A28" s="38" t="s">
        <v>17</v>
      </c>
      <c r="B28" s="17" t="s">
        <v>1</v>
      </c>
      <c r="C28" s="23">
        <f>C68</f>
        <v>38</v>
      </c>
    </row>
    <row r="29" spans="1:3">
      <c r="A29" s="14"/>
      <c r="B29" s="18" t="s">
        <v>2</v>
      </c>
      <c r="C29" s="23">
        <f>C69</f>
        <v>38</v>
      </c>
    </row>
    <row r="30" spans="1:3">
      <c r="A30" s="38" t="s">
        <v>26</v>
      </c>
      <c r="B30" s="17" t="s">
        <v>1</v>
      </c>
      <c r="C30" s="23">
        <v>0</v>
      </c>
    </row>
    <row r="31" spans="1:3">
      <c r="A31" s="14"/>
      <c r="B31" s="18" t="s">
        <v>2</v>
      </c>
      <c r="C31" s="23">
        <v>0</v>
      </c>
    </row>
    <row r="32" spans="1:3">
      <c r="A32" s="38" t="s">
        <v>25</v>
      </c>
      <c r="B32" s="17" t="s">
        <v>1</v>
      </c>
      <c r="C32" s="23">
        <f>C72</f>
        <v>0</v>
      </c>
    </row>
    <row r="33" spans="1:9">
      <c r="A33" s="11"/>
      <c r="B33" s="18" t="s">
        <v>2</v>
      </c>
      <c r="C33" s="23">
        <f>C73</f>
        <v>0</v>
      </c>
    </row>
    <row r="34" spans="1:9">
      <c r="A34" s="140" t="s">
        <v>49</v>
      </c>
      <c r="B34" s="17" t="s">
        <v>1</v>
      </c>
      <c r="C34" s="23">
        <f t="shared" ref="C34:C39" si="0">C36</f>
        <v>1065</v>
      </c>
    </row>
    <row r="35" spans="1:9">
      <c r="A35" s="141" t="s">
        <v>9</v>
      </c>
      <c r="B35" s="18" t="s">
        <v>2</v>
      </c>
      <c r="C35" s="23">
        <f t="shared" si="0"/>
        <v>1065</v>
      </c>
    </row>
    <row r="36" spans="1:9">
      <c r="A36" s="16" t="s">
        <v>10</v>
      </c>
      <c r="B36" s="13" t="s">
        <v>1</v>
      </c>
      <c r="C36" s="23">
        <f t="shared" si="0"/>
        <v>1065</v>
      </c>
    </row>
    <row r="37" spans="1:9">
      <c r="A37" s="15"/>
      <c r="B37" s="12" t="s">
        <v>2</v>
      </c>
      <c r="C37" s="23">
        <f t="shared" si="0"/>
        <v>1065</v>
      </c>
    </row>
    <row r="38" spans="1:9">
      <c r="A38" s="55" t="s">
        <v>14</v>
      </c>
      <c r="B38" s="13" t="s">
        <v>1</v>
      </c>
      <c r="C38" s="23">
        <f t="shared" si="0"/>
        <v>1065</v>
      </c>
    </row>
    <row r="39" spans="1:9">
      <c r="A39" s="64"/>
      <c r="B39" s="65" t="s">
        <v>2</v>
      </c>
      <c r="C39" s="23">
        <f t="shared" si="0"/>
        <v>1065</v>
      </c>
    </row>
    <row r="40" spans="1:9">
      <c r="A40" s="27" t="s">
        <v>17</v>
      </c>
      <c r="B40" s="13" t="s">
        <v>1</v>
      </c>
      <c r="C40" s="23">
        <f>C80</f>
        <v>1065</v>
      </c>
    </row>
    <row r="41" spans="1:9">
      <c r="A41" s="27"/>
      <c r="B41" s="10" t="s">
        <v>2</v>
      </c>
      <c r="C41" s="66">
        <f>C81</f>
        <v>1065</v>
      </c>
    </row>
    <row r="42" spans="1:9">
      <c r="A42" s="212" t="s">
        <v>35</v>
      </c>
      <c r="B42" s="277"/>
      <c r="C42" s="212"/>
      <c r="D42" s="278"/>
      <c r="E42" s="255"/>
      <c r="F42" s="278"/>
      <c r="G42" s="278"/>
      <c r="H42" s="278"/>
      <c r="I42" s="278"/>
    </row>
    <row r="43" spans="1:9">
      <c r="A43" s="274" t="s">
        <v>15</v>
      </c>
      <c r="B43" s="275"/>
      <c r="C43" s="275"/>
      <c r="D43" s="276"/>
      <c r="E43" s="276"/>
      <c r="F43" s="276"/>
      <c r="G43" s="276"/>
      <c r="H43" s="276"/>
      <c r="I43" s="276"/>
    </row>
    <row r="44" spans="1:9">
      <c r="A44" s="273" t="s">
        <v>23</v>
      </c>
      <c r="B44" s="17" t="s">
        <v>1</v>
      </c>
      <c r="C44" s="23">
        <f>C46</f>
        <v>1286</v>
      </c>
    </row>
    <row r="45" spans="1:9">
      <c r="A45" s="141"/>
      <c r="B45" s="18" t="s">
        <v>2</v>
      </c>
      <c r="C45" s="23">
        <f>C47</f>
        <v>1286</v>
      </c>
    </row>
    <row r="46" spans="1:9">
      <c r="A46" s="42" t="s">
        <v>28</v>
      </c>
      <c r="B46" s="17" t="s">
        <v>1</v>
      </c>
      <c r="C46" s="23">
        <f>C48</f>
        <v>1286</v>
      </c>
    </row>
    <row r="47" spans="1:9">
      <c r="A47" s="14" t="s">
        <v>9</v>
      </c>
      <c r="B47" s="18" t="s">
        <v>2</v>
      </c>
      <c r="C47" s="23">
        <f>C49</f>
        <v>1286</v>
      </c>
    </row>
    <row r="48" spans="1:9" ht="25.5">
      <c r="A48" s="270" t="s">
        <v>67</v>
      </c>
      <c r="B48" s="17" t="s">
        <v>1</v>
      </c>
      <c r="C48" s="23">
        <f>C55</f>
        <v>1286</v>
      </c>
    </row>
    <row r="49" spans="1:53">
      <c r="A49" s="64"/>
      <c r="B49" s="65" t="s">
        <v>2</v>
      </c>
      <c r="C49" s="23">
        <f>C58</f>
        <v>1286</v>
      </c>
    </row>
    <row r="50" spans="1:53">
      <c r="A50" s="620" t="s">
        <v>19</v>
      </c>
      <c r="B50" s="620"/>
      <c r="C50" s="620"/>
    </row>
    <row r="51" spans="1:53">
      <c r="A51" s="272" t="s">
        <v>15</v>
      </c>
      <c r="B51" s="17" t="s">
        <v>1</v>
      </c>
      <c r="C51" s="23">
        <f t="shared" ref="C51:C56" si="1">C53</f>
        <v>1286</v>
      </c>
    </row>
    <row r="52" spans="1:53">
      <c r="A52" s="178" t="s">
        <v>16</v>
      </c>
      <c r="B52" s="18" t="s">
        <v>2</v>
      </c>
      <c r="C52" s="23">
        <f t="shared" si="1"/>
        <v>1286</v>
      </c>
    </row>
    <row r="53" spans="1:53">
      <c r="A53" s="271" t="s">
        <v>20</v>
      </c>
      <c r="B53" s="17" t="s">
        <v>1</v>
      </c>
      <c r="C53" s="23">
        <f t="shared" si="1"/>
        <v>1286</v>
      </c>
    </row>
    <row r="54" spans="1:53">
      <c r="A54" s="182" t="s">
        <v>21</v>
      </c>
      <c r="B54" s="18" t="s">
        <v>2</v>
      </c>
      <c r="C54" s="23">
        <f t="shared" si="1"/>
        <v>1286</v>
      </c>
    </row>
    <row r="55" spans="1:53" ht="25.5">
      <c r="A55" s="270" t="s">
        <v>67</v>
      </c>
      <c r="B55" s="17" t="s">
        <v>1</v>
      </c>
      <c r="C55" s="23">
        <f t="shared" si="1"/>
        <v>1286</v>
      </c>
    </row>
    <row r="56" spans="1:53">
      <c r="A56" s="64"/>
      <c r="B56" s="65" t="s">
        <v>2</v>
      </c>
      <c r="C56" s="23">
        <f t="shared" si="1"/>
        <v>1286</v>
      </c>
    </row>
    <row r="57" spans="1:53" ht="15.75" customHeight="1">
      <c r="A57" s="616" t="s">
        <v>117</v>
      </c>
      <c r="B57" s="17" t="s">
        <v>1</v>
      </c>
      <c r="C57" s="23">
        <v>1286</v>
      </c>
    </row>
    <row r="58" spans="1:53">
      <c r="A58" s="617"/>
      <c r="B58" s="28" t="s">
        <v>2</v>
      </c>
      <c r="C58" s="23">
        <v>1286</v>
      </c>
    </row>
    <row r="59" spans="1:53" s="56" customFormat="1">
      <c r="A59" s="608" t="s">
        <v>8</v>
      </c>
      <c r="B59" s="610"/>
      <c r="C59" s="611"/>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s="48" customFormat="1" ht="15">
      <c r="A60" s="60" t="s">
        <v>13</v>
      </c>
      <c r="B60" s="34" t="s">
        <v>1</v>
      </c>
      <c r="C60" s="35">
        <f>C62+C74</f>
        <v>1103</v>
      </c>
    </row>
    <row r="61" spans="1:53" s="48" customFormat="1">
      <c r="A61" s="14" t="s">
        <v>9</v>
      </c>
      <c r="B61" s="36" t="s">
        <v>2</v>
      </c>
      <c r="C61" s="35">
        <f>C63+C75</f>
        <v>1103</v>
      </c>
    </row>
    <row r="62" spans="1:53" s="48" customFormat="1">
      <c r="A62" s="30" t="s">
        <v>22</v>
      </c>
      <c r="B62" s="13" t="s">
        <v>1</v>
      </c>
      <c r="C62" s="67">
        <f>C64</f>
        <v>38</v>
      </c>
    </row>
    <row r="63" spans="1:53" s="48" customFormat="1">
      <c r="A63" s="14" t="s">
        <v>9</v>
      </c>
      <c r="B63" s="12" t="s">
        <v>2</v>
      </c>
      <c r="C63" s="67">
        <f>C65</f>
        <v>38</v>
      </c>
    </row>
    <row r="64" spans="1:53" s="48" customFormat="1">
      <c r="A64" s="100" t="s">
        <v>10</v>
      </c>
      <c r="B64" s="13" t="s">
        <v>1</v>
      </c>
      <c r="C64" s="67">
        <f>C66</f>
        <v>38</v>
      </c>
    </row>
    <row r="65" spans="1:3" s="48" customFormat="1">
      <c r="A65" s="15"/>
      <c r="B65" s="12" t="s">
        <v>2</v>
      </c>
      <c r="C65" s="67">
        <f>C67</f>
        <v>38</v>
      </c>
    </row>
    <row r="66" spans="1:3" s="48" customFormat="1">
      <c r="A66" s="145" t="s">
        <v>14</v>
      </c>
      <c r="B66" s="13" t="s">
        <v>1</v>
      </c>
      <c r="C66" s="67">
        <f>C68+C70+C72</f>
        <v>38</v>
      </c>
    </row>
    <row r="67" spans="1:3" s="48" customFormat="1">
      <c r="A67" s="64"/>
      <c r="B67" s="12" t="s">
        <v>2</v>
      </c>
      <c r="C67" s="67">
        <f>C69+C71+C73</f>
        <v>38</v>
      </c>
    </row>
    <row r="68" spans="1:3" s="48" customFormat="1">
      <c r="A68" s="74" t="s">
        <v>17</v>
      </c>
      <c r="B68" s="13" t="s">
        <v>1</v>
      </c>
      <c r="C68" s="67">
        <f>C98</f>
        <v>38</v>
      </c>
    </row>
    <row r="69" spans="1:3" s="48" customFormat="1">
      <c r="A69" s="111"/>
      <c r="B69" s="12" t="s">
        <v>2</v>
      </c>
      <c r="C69" s="67">
        <f>C99</f>
        <v>38</v>
      </c>
    </row>
    <row r="70" spans="1:3" s="48" customFormat="1">
      <c r="A70" s="74" t="s">
        <v>69</v>
      </c>
      <c r="B70" s="13" t="s">
        <v>1</v>
      </c>
      <c r="C70" s="67">
        <v>0</v>
      </c>
    </row>
    <row r="71" spans="1:3" s="48" customFormat="1">
      <c r="A71" s="111"/>
      <c r="B71" s="12" t="s">
        <v>2</v>
      </c>
      <c r="C71" s="67">
        <v>0</v>
      </c>
    </row>
    <row r="72" spans="1:3" s="48" customFormat="1">
      <c r="A72" s="74" t="s">
        <v>25</v>
      </c>
      <c r="B72" s="13" t="s">
        <v>1</v>
      </c>
      <c r="C72" s="67">
        <f>C100</f>
        <v>0</v>
      </c>
    </row>
    <row r="73" spans="1:3" s="48" customFormat="1">
      <c r="A73" s="111"/>
      <c r="B73" s="12" t="s">
        <v>2</v>
      </c>
      <c r="C73" s="67">
        <f>C101</f>
        <v>0</v>
      </c>
    </row>
    <row r="74" spans="1:3" s="48" customFormat="1">
      <c r="A74" s="30" t="s">
        <v>49</v>
      </c>
      <c r="B74" s="28" t="s">
        <v>1</v>
      </c>
      <c r="C74" s="67">
        <f>C76</f>
        <v>1065</v>
      </c>
    </row>
    <row r="75" spans="1:3" s="48" customFormat="1">
      <c r="A75" s="14" t="s">
        <v>9</v>
      </c>
      <c r="B75" s="18" t="s">
        <v>2</v>
      </c>
      <c r="C75" s="67">
        <f>C77</f>
        <v>1065</v>
      </c>
    </row>
    <row r="76" spans="1:3" s="48" customFormat="1">
      <c r="A76" s="74" t="s">
        <v>10</v>
      </c>
      <c r="B76" s="13" t="s">
        <v>1</v>
      </c>
      <c r="C76" s="67">
        <f>C78+C86</f>
        <v>1065</v>
      </c>
    </row>
    <row r="77" spans="1:3" s="48" customFormat="1">
      <c r="A77" s="15"/>
      <c r="B77" s="12" t="s">
        <v>2</v>
      </c>
      <c r="C77" s="67">
        <f>C79+C87</f>
        <v>1065</v>
      </c>
    </row>
    <row r="78" spans="1:3" s="48" customFormat="1">
      <c r="A78" s="25" t="s">
        <v>14</v>
      </c>
      <c r="B78" s="10" t="s">
        <v>1</v>
      </c>
      <c r="C78" s="67">
        <f>C80+C82+C84</f>
        <v>1065</v>
      </c>
    </row>
    <row r="79" spans="1:3" s="48" customFormat="1">
      <c r="A79" s="11"/>
      <c r="B79" s="12" t="s">
        <v>2</v>
      </c>
      <c r="C79" s="67">
        <f>C81+C83+C85</f>
        <v>1065</v>
      </c>
    </row>
    <row r="80" spans="1:3" s="48" customFormat="1">
      <c r="A80" s="27" t="s">
        <v>17</v>
      </c>
      <c r="B80" s="10" t="s">
        <v>1</v>
      </c>
      <c r="C80" s="67">
        <f>C108</f>
        <v>1065</v>
      </c>
    </row>
    <row r="81" spans="1:16" s="48" customFormat="1">
      <c r="A81" s="27"/>
      <c r="B81" s="10" t="s">
        <v>2</v>
      </c>
      <c r="C81" s="67">
        <f>C109</f>
        <v>1065</v>
      </c>
    </row>
    <row r="82" spans="1:16" s="48" customFormat="1">
      <c r="A82" s="38" t="s">
        <v>26</v>
      </c>
      <c r="B82" s="13" t="s">
        <v>1</v>
      </c>
      <c r="C82" s="67">
        <v>0</v>
      </c>
    </row>
    <row r="83" spans="1:16" s="48" customFormat="1">
      <c r="A83" s="14"/>
      <c r="B83" s="12" t="s">
        <v>2</v>
      </c>
      <c r="C83" s="23">
        <v>0</v>
      </c>
      <c r="D83" s="52"/>
      <c r="E83" s="52"/>
      <c r="F83" s="52"/>
      <c r="G83" s="52"/>
      <c r="H83" s="52"/>
      <c r="I83" s="52"/>
    </row>
    <row r="84" spans="1:16" s="48" customFormat="1">
      <c r="A84" s="38" t="s">
        <v>25</v>
      </c>
      <c r="B84" s="13" t="s">
        <v>1</v>
      </c>
      <c r="C84" s="23">
        <v>0</v>
      </c>
      <c r="D84" s="51"/>
      <c r="E84" s="51"/>
      <c r="F84" s="51"/>
      <c r="G84" s="51"/>
      <c r="H84" s="51"/>
      <c r="I84" s="51"/>
      <c r="K84" s="52"/>
      <c r="L84" s="52"/>
      <c r="M84" s="52"/>
      <c r="N84" s="52"/>
      <c r="O84" s="52"/>
      <c r="P84" s="52"/>
    </row>
    <row r="85" spans="1:16" s="48" customFormat="1">
      <c r="A85" s="11"/>
      <c r="B85" s="12" t="s">
        <v>2</v>
      </c>
      <c r="C85" s="23">
        <v>0</v>
      </c>
      <c r="D85" s="51"/>
      <c r="E85" s="51"/>
      <c r="F85" s="51"/>
      <c r="G85" s="51"/>
      <c r="H85" s="51"/>
      <c r="I85" s="51"/>
      <c r="K85" s="52"/>
      <c r="L85" s="52"/>
      <c r="M85" s="52"/>
      <c r="N85" s="52"/>
      <c r="O85" s="52"/>
      <c r="P85" s="52"/>
    </row>
    <row r="86" spans="1:16" s="48" customFormat="1">
      <c r="A86" s="38" t="s">
        <v>31</v>
      </c>
      <c r="B86" s="10" t="s">
        <v>1</v>
      </c>
      <c r="C86" s="23">
        <v>0</v>
      </c>
      <c r="D86" s="51"/>
      <c r="E86" s="51"/>
      <c r="F86" s="51"/>
      <c r="G86" s="51"/>
      <c r="H86" s="51"/>
      <c r="I86" s="51"/>
      <c r="K86" s="52"/>
      <c r="L86" s="52"/>
      <c r="M86" s="52"/>
      <c r="N86" s="52"/>
      <c r="O86" s="52"/>
      <c r="P86" s="52"/>
    </row>
    <row r="87" spans="1:16" s="48" customFormat="1">
      <c r="A87" s="11"/>
      <c r="B87" s="12" t="s">
        <v>2</v>
      </c>
      <c r="C87" s="23">
        <v>0</v>
      </c>
      <c r="D87" s="51"/>
      <c r="E87" s="51"/>
      <c r="F87" s="51"/>
      <c r="G87" s="51"/>
      <c r="H87" s="51"/>
      <c r="I87" s="51"/>
      <c r="K87" s="52"/>
      <c r="L87" s="52"/>
      <c r="M87" s="52"/>
      <c r="N87" s="52"/>
      <c r="O87" s="52"/>
      <c r="P87" s="52"/>
    </row>
    <row r="88" spans="1:16" s="48" customFormat="1">
      <c r="A88" s="622" t="s">
        <v>34</v>
      </c>
      <c r="B88" s="612"/>
      <c r="C88" s="613"/>
      <c r="D88" s="51"/>
      <c r="E88" s="51"/>
      <c r="F88" s="51"/>
      <c r="G88" s="51"/>
      <c r="H88" s="51"/>
      <c r="I88" s="51"/>
      <c r="K88" s="52"/>
      <c r="L88" s="52"/>
      <c r="M88" s="52"/>
      <c r="N88" s="52"/>
      <c r="O88" s="52"/>
      <c r="P88" s="52"/>
    </row>
    <row r="89" spans="1:16" s="48" customFormat="1">
      <c r="A89" s="623" t="s">
        <v>15</v>
      </c>
      <c r="B89" s="612"/>
      <c r="C89" s="613"/>
      <c r="D89" s="51"/>
      <c r="E89" s="51"/>
      <c r="F89" s="51"/>
      <c r="G89" s="51"/>
      <c r="H89" s="51"/>
      <c r="I89" s="51"/>
      <c r="K89" s="52"/>
      <c r="L89" s="52"/>
      <c r="M89" s="52"/>
      <c r="N89" s="52"/>
      <c r="O89" s="52"/>
      <c r="P89" s="52"/>
    </row>
    <row r="90" spans="1:16" s="48" customFormat="1">
      <c r="A90" s="95" t="s">
        <v>23</v>
      </c>
      <c r="B90" s="17" t="s">
        <v>1</v>
      </c>
      <c r="C90" s="45">
        <f>C92+C102</f>
        <v>1103</v>
      </c>
    </row>
    <row r="91" spans="1:16" s="48" customFormat="1">
      <c r="A91" s="53"/>
      <c r="B91" s="18" t="s">
        <v>2</v>
      </c>
      <c r="C91" s="45">
        <f>C93+C103</f>
        <v>1103</v>
      </c>
      <c r="D91" s="52"/>
      <c r="E91" s="52"/>
      <c r="F91" s="52"/>
      <c r="G91" s="52"/>
      <c r="H91" s="52"/>
      <c r="I91" s="52"/>
    </row>
    <row r="92" spans="1:16" s="48" customFormat="1">
      <c r="A92" s="30" t="s">
        <v>22</v>
      </c>
      <c r="B92" s="13" t="s">
        <v>1</v>
      </c>
      <c r="C92" s="269">
        <f t="shared" ref="C92:C97" si="2">C94</f>
        <v>38</v>
      </c>
    </row>
    <row r="93" spans="1:16" s="48" customFormat="1">
      <c r="A93" s="14" t="s">
        <v>9</v>
      </c>
      <c r="B93" s="12" t="s">
        <v>2</v>
      </c>
      <c r="C93" s="269">
        <f t="shared" si="2"/>
        <v>38</v>
      </c>
    </row>
    <row r="94" spans="1:16" s="48" customFormat="1">
      <c r="A94" s="100" t="s">
        <v>10</v>
      </c>
      <c r="B94" s="13" t="s">
        <v>1</v>
      </c>
      <c r="C94" s="67">
        <f t="shared" si="2"/>
        <v>38</v>
      </c>
    </row>
    <row r="95" spans="1:16" s="48" customFormat="1">
      <c r="A95" s="15"/>
      <c r="B95" s="12" t="s">
        <v>2</v>
      </c>
      <c r="C95" s="67">
        <f t="shared" si="2"/>
        <v>38</v>
      </c>
    </row>
    <row r="96" spans="1:16" s="48" customFormat="1">
      <c r="A96" s="145" t="s">
        <v>14</v>
      </c>
      <c r="B96" s="13" t="s">
        <v>1</v>
      </c>
      <c r="C96" s="67">
        <f t="shared" si="2"/>
        <v>38</v>
      </c>
    </row>
    <row r="97" spans="1:16" s="48" customFormat="1">
      <c r="A97" s="64"/>
      <c r="B97" s="12" t="s">
        <v>2</v>
      </c>
      <c r="C97" s="67">
        <f t="shared" si="2"/>
        <v>38</v>
      </c>
    </row>
    <row r="98" spans="1:16" s="48" customFormat="1">
      <c r="A98" s="74" t="s">
        <v>17</v>
      </c>
      <c r="B98" s="13" t="s">
        <v>1</v>
      </c>
      <c r="C98" s="67">
        <f>C163</f>
        <v>38</v>
      </c>
    </row>
    <row r="99" spans="1:16" s="48" customFormat="1">
      <c r="A99" s="111"/>
      <c r="B99" s="12" t="s">
        <v>2</v>
      </c>
      <c r="C99" s="67">
        <f>C164</f>
        <v>38</v>
      </c>
    </row>
    <row r="100" spans="1:16" s="48" customFormat="1">
      <c r="A100" s="74" t="s">
        <v>25</v>
      </c>
      <c r="B100" s="13" t="s">
        <v>1</v>
      </c>
      <c r="C100" s="67">
        <f>C146</f>
        <v>0</v>
      </c>
    </row>
    <row r="101" spans="1:16" s="48" customFormat="1">
      <c r="A101" s="111"/>
      <c r="B101" s="12" t="s">
        <v>2</v>
      </c>
      <c r="C101" s="67">
        <f>C149</f>
        <v>0</v>
      </c>
    </row>
    <row r="102" spans="1:16" s="48" customFormat="1">
      <c r="A102" s="30" t="s">
        <v>49</v>
      </c>
      <c r="B102" s="28" t="s">
        <v>1</v>
      </c>
      <c r="C102" s="67">
        <f>C104</f>
        <v>1065</v>
      </c>
      <c r="D102" s="51"/>
      <c r="E102" s="51"/>
      <c r="F102" s="51"/>
      <c r="G102" s="51"/>
      <c r="H102" s="51"/>
      <c r="I102" s="51"/>
      <c r="K102" s="52"/>
      <c r="L102" s="52"/>
      <c r="M102" s="52"/>
      <c r="N102" s="52"/>
      <c r="O102" s="52"/>
      <c r="P102" s="52"/>
    </row>
    <row r="103" spans="1:16" s="48" customFormat="1">
      <c r="A103" s="14" t="s">
        <v>9</v>
      </c>
      <c r="B103" s="28" t="s">
        <v>2</v>
      </c>
      <c r="C103" s="67">
        <f>C105</f>
        <v>1065</v>
      </c>
      <c r="D103" s="51"/>
      <c r="E103" s="51"/>
      <c r="F103" s="51"/>
      <c r="G103" s="51"/>
      <c r="H103" s="51"/>
      <c r="I103" s="51"/>
      <c r="K103" s="52"/>
      <c r="L103" s="52"/>
      <c r="M103" s="52"/>
      <c r="N103" s="52"/>
      <c r="O103" s="52"/>
      <c r="P103" s="52"/>
    </row>
    <row r="104" spans="1:16" s="59" customFormat="1">
      <c r="A104" s="591" t="s">
        <v>10</v>
      </c>
      <c r="B104" s="17" t="s">
        <v>1</v>
      </c>
      <c r="C104" s="32">
        <f>C106+C114</f>
        <v>1065</v>
      </c>
    </row>
    <row r="105" spans="1:16" s="59" customFormat="1">
      <c r="A105" s="590"/>
      <c r="B105" s="96" t="s">
        <v>2</v>
      </c>
      <c r="C105" s="32">
        <f>C107+C115</f>
        <v>1065</v>
      </c>
    </row>
    <row r="106" spans="1:16" s="59" customFormat="1">
      <c r="A106" s="44" t="s">
        <v>24</v>
      </c>
      <c r="B106" s="17" t="s">
        <v>1</v>
      </c>
      <c r="C106" s="23">
        <f>C108+C110+C112</f>
        <v>1065</v>
      </c>
    </row>
    <row r="107" spans="1:16" s="59" customFormat="1">
      <c r="A107" s="14"/>
      <c r="B107" s="18" t="s">
        <v>2</v>
      </c>
      <c r="C107" s="23">
        <f>C109+C111+C113</f>
        <v>1065</v>
      </c>
    </row>
    <row r="108" spans="1:16" s="59" customFormat="1">
      <c r="A108" s="29" t="s">
        <v>17</v>
      </c>
      <c r="B108" s="28" t="s">
        <v>1</v>
      </c>
      <c r="C108" s="23">
        <f>C125</f>
        <v>1065</v>
      </c>
    </row>
    <row r="109" spans="1:16" s="59" customFormat="1">
      <c r="A109" s="11"/>
      <c r="B109" s="18" t="s">
        <v>2</v>
      </c>
      <c r="C109" s="23">
        <f>C126</f>
        <v>1065</v>
      </c>
    </row>
    <row r="110" spans="1:16" s="48" customFormat="1">
      <c r="A110" s="38" t="s">
        <v>26</v>
      </c>
      <c r="B110" s="17" t="s">
        <v>1</v>
      </c>
      <c r="C110" s="23">
        <v>0</v>
      </c>
    </row>
    <row r="111" spans="1:16" s="48" customFormat="1">
      <c r="A111" s="14"/>
      <c r="B111" s="18" t="s">
        <v>2</v>
      </c>
      <c r="C111" s="23">
        <v>0</v>
      </c>
    </row>
    <row r="112" spans="1:16" s="48" customFormat="1">
      <c r="A112" s="38" t="s">
        <v>25</v>
      </c>
      <c r="B112" s="28" t="s">
        <v>1</v>
      </c>
      <c r="C112" s="23">
        <v>0</v>
      </c>
    </row>
    <row r="113" spans="1:16" s="48" customFormat="1">
      <c r="A113" s="11"/>
      <c r="B113" s="18" t="s">
        <v>2</v>
      </c>
      <c r="C113" s="23">
        <v>0</v>
      </c>
    </row>
    <row r="114" spans="1:16" s="48" customFormat="1">
      <c r="A114" s="38" t="s">
        <v>31</v>
      </c>
      <c r="B114" s="17" t="s">
        <v>1</v>
      </c>
      <c r="C114" s="23">
        <v>0</v>
      </c>
      <c r="D114" s="51"/>
      <c r="E114" s="51"/>
      <c r="F114" s="51"/>
      <c r="G114" s="51"/>
      <c r="H114" s="51"/>
      <c r="I114" s="51"/>
      <c r="K114" s="52"/>
      <c r="L114" s="52"/>
      <c r="M114" s="52"/>
      <c r="N114" s="52"/>
      <c r="O114" s="52"/>
      <c r="P114" s="52"/>
    </row>
    <row r="115" spans="1:16" s="48" customFormat="1">
      <c r="A115" s="11"/>
      <c r="B115" s="18" t="s">
        <v>2</v>
      </c>
      <c r="C115" s="23">
        <v>0</v>
      </c>
      <c r="D115" s="51"/>
      <c r="E115" s="51"/>
      <c r="F115" s="51"/>
      <c r="G115" s="51"/>
      <c r="H115" s="51"/>
      <c r="I115" s="51"/>
      <c r="K115" s="52"/>
      <c r="L115" s="52"/>
      <c r="M115" s="52"/>
      <c r="N115" s="52"/>
      <c r="O115" s="52"/>
      <c r="P115" s="52"/>
    </row>
    <row r="116" spans="1:16" s="48" customFormat="1">
      <c r="A116" s="614" t="s">
        <v>48</v>
      </c>
      <c r="B116" s="615"/>
      <c r="C116" s="615"/>
    </row>
    <row r="117" spans="1:16" s="48" customFormat="1">
      <c r="A117" s="25" t="s">
        <v>15</v>
      </c>
      <c r="B117" s="17" t="s">
        <v>1</v>
      </c>
      <c r="C117" s="50">
        <f t="shared" ref="C117:C122" si="3">C119</f>
        <v>1065</v>
      </c>
      <c r="E117" s="52"/>
      <c r="F117" s="52"/>
      <c r="G117" s="52"/>
      <c r="H117" s="52"/>
      <c r="I117" s="52"/>
      <c r="J117" s="52"/>
    </row>
    <row r="118" spans="1:16" s="48" customFormat="1">
      <c r="A118" s="26" t="s">
        <v>16</v>
      </c>
      <c r="B118" s="18" t="s">
        <v>2</v>
      </c>
      <c r="C118" s="50">
        <f t="shared" si="3"/>
        <v>1065</v>
      </c>
      <c r="E118" s="52"/>
      <c r="F118" s="52"/>
      <c r="G118" s="52"/>
      <c r="H118" s="52"/>
      <c r="I118" s="52"/>
      <c r="J118" s="52"/>
    </row>
    <row r="119" spans="1:16" s="48" customFormat="1">
      <c r="A119" s="30" t="s">
        <v>49</v>
      </c>
      <c r="B119" s="17" t="s">
        <v>1</v>
      </c>
      <c r="C119" s="23">
        <f t="shared" si="3"/>
        <v>1065</v>
      </c>
      <c r="D119" s="51"/>
      <c r="E119" s="51"/>
      <c r="F119" s="51"/>
      <c r="G119" s="51"/>
      <c r="H119" s="51"/>
      <c r="I119" s="51"/>
      <c r="K119" s="52"/>
      <c r="L119" s="52"/>
      <c r="M119" s="52"/>
      <c r="N119" s="52"/>
      <c r="O119" s="52"/>
      <c r="P119" s="52"/>
    </row>
    <row r="120" spans="1:16" s="48" customFormat="1">
      <c r="A120" s="14" t="s">
        <v>9</v>
      </c>
      <c r="B120" s="18" t="s">
        <v>2</v>
      </c>
      <c r="C120" s="23">
        <f t="shared" si="3"/>
        <v>1065</v>
      </c>
      <c r="D120" s="51"/>
      <c r="E120" s="51"/>
      <c r="F120" s="51"/>
      <c r="G120" s="51"/>
      <c r="H120" s="51"/>
      <c r="I120" s="51"/>
      <c r="K120" s="52"/>
      <c r="L120" s="52"/>
      <c r="M120" s="52"/>
      <c r="N120" s="52"/>
      <c r="O120" s="52"/>
      <c r="P120" s="52"/>
    </row>
    <row r="121" spans="1:16" s="48" customFormat="1">
      <c r="A121" s="87" t="s">
        <v>10</v>
      </c>
      <c r="B121" s="28" t="s">
        <v>1</v>
      </c>
      <c r="C121" s="23">
        <f t="shared" si="3"/>
        <v>1065</v>
      </c>
      <c r="D121" s="51"/>
      <c r="E121" s="51"/>
      <c r="F121" s="51"/>
      <c r="G121" s="51"/>
      <c r="H121" s="51"/>
      <c r="I121" s="51"/>
      <c r="K121" s="52"/>
      <c r="L121" s="52"/>
      <c r="M121" s="52"/>
      <c r="N121" s="52"/>
      <c r="O121" s="52"/>
      <c r="P121" s="52"/>
    </row>
    <row r="122" spans="1:16" s="48" customFormat="1">
      <c r="A122" s="88"/>
      <c r="B122" s="18" t="s">
        <v>2</v>
      </c>
      <c r="C122" s="23">
        <f t="shared" si="3"/>
        <v>1065</v>
      </c>
      <c r="D122" s="51"/>
      <c r="E122" s="51"/>
      <c r="F122" s="51"/>
      <c r="G122" s="51"/>
      <c r="H122" s="51"/>
      <c r="I122" s="51"/>
      <c r="K122" s="52"/>
      <c r="L122" s="52"/>
      <c r="M122" s="52"/>
      <c r="N122" s="52"/>
      <c r="O122" s="52"/>
      <c r="P122" s="52"/>
    </row>
    <row r="123" spans="1:16" s="48" customFormat="1">
      <c r="A123" s="44" t="s">
        <v>24</v>
      </c>
      <c r="B123" s="17" t="s">
        <v>1</v>
      </c>
      <c r="C123" s="23">
        <f>C125</f>
        <v>1065</v>
      </c>
      <c r="D123" s="51"/>
      <c r="E123" s="51"/>
      <c r="F123" s="51"/>
      <c r="G123" s="51"/>
      <c r="H123" s="51"/>
      <c r="I123" s="51"/>
      <c r="K123" s="52"/>
      <c r="L123" s="52"/>
      <c r="M123" s="52"/>
      <c r="N123" s="52"/>
      <c r="O123" s="52"/>
      <c r="P123" s="52"/>
    </row>
    <row r="124" spans="1:16" s="48" customFormat="1">
      <c r="A124" s="14"/>
      <c r="B124" s="18" t="s">
        <v>2</v>
      </c>
      <c r="C124" s="23">
        <f>C126</f>
        <v>1065</v>
      </c>
      <c r="D124" s="51"/>
      <c r="E124" s="51"/>
      <c r="F124" s="51"/>
      <c r="G124" s="51"/>
      <c r="H124" s="51"/>
      <c r="I124" s="51"/>
      <c r="K124" s="52"/>
      <c r="L124" s="52"/>
      <c r="M124" s="52"/>
      <c r="N124" s="52"/>
      <c r="O124" s="52"/>
      <c r="P124" s="52"/>
    </row>
    <row r="125" spans="1:16" s="48" customFormat="1">
      <c r="A125" s="29" t="s">
        <v>17</v>
      </c>
      <c r="B125" s="17" t="s">
        <v>1</v>
      </c>
      <c r="C125" s="45">
        <f>C127</f>
        <v>1065</v>
      </c>
    </row>
    <row r="126" spans="1:16" s="48" customFormat="1">
      <c r="A126" s="11"/>
      <c r="B126" s="18" t="s">
        <v>2</v>
      </c>
      <c r="C126" s="45">
        <f>C128</f>
        <v>1065</v>
      </c>
      <c r="D126" s="52"/>
      <c r="E126" s="52"/>
      <c r="F126" s="52"/>
      <c r="G126" s="52"/>
      <c r="H126" s="52"/>
      <c r="I126" s="52"/>
    </row>
    <row r="127" spans="1:16" s="48" customFormat="1">
      <c r="A127" s="125" t="s">
        <v>108</v>
      </c>
      <c r="B127" s="28" t="s">
        <v>1</v>
      </c>
      <c r="C127" s="23">
        <f>C129+C131+C133+C135</f>
        <v>1065</v>
      </c>
    </row>
    <row r="128" spans="1:16" s="48" customFormat="1">
      <c r="A128" s="68"/>
      <c r="B128" s="18" t="s">
        <v>2</v>
      </c>
      <c r="C128" s="23">
        <f>C130+C132+C134+C136</f>
        <v>1065</v>
      </c>
    </row>
    <row r="129" spans="1:10" s="48" customFormat="1">
      <c r="A129" s="29" t="s">
        <v>109</v>
      </c>
      <c r="B129" s="17" t="s">
        <v>1</v>
      </c>
      <c r="C129" s="50">
        <v>500</v>
      </c>
      <c r="E129" s="52"/>
      <c r="F129" s="52"/>
      <c r="G129" s="52"/>
      <c r="H129" s="52"/>
      <c r="I129" s="52"/>
      <c r="J129" s="52"/>
    </row>
    <row r="130" spans="1:10" s="48" customFormat="1">
      <c r="A130" s="46"/>
      <c r="B130" s="18" t="s">
        <v>2</v>
      </c>
      <c r="C130" s="50">
        <v>500</v>
      </c>
      <c r="E130" s="52"/>
      <c r="F130" s="52"/>
      <c r="G130" s="52"/>
      <c r="H130" s="52"/>
      <c r="I130" s="52"/>
      <c r="J130" s="52"/>
    </row>
    <row r="131" spans="1:10" s="48" customFormat="1">
      <c r="A131" s="29" t="s">
        <v>110</v>
      </c>
      <c r="B131" s="17" t="s">
        <v>1</v>
      </c>
      <c r="C131" s="109">
        <v>155</v>
      </c>
      <c r="E131" s="52"/>
      <c r="F131" s="52"/>
      <c r="G131" s="52"/>
      <c r="H131" s="52"/>
      <c r="I131" s="52"/>
      <c r="J131" s="52"/>
    </row>
    <row r="132" spans="1:10" s="48" customFormat="1">
      <c r="A132" s="46"/>
      <c r="B132" s="18" t="s">
        <v>2</v>
      </c>
      <c r="C132" s="109">
        <v>155</v>
      </c>
      <c r="E132" s="52"/>
      <c r="F132" s="52"/>
      <c r="G132" s="52"/>
      <c r="H132" s="52"/>
      <c r="I132" s="52"/>
      <c r="J132" s="52"/>
    </row>
    <row r="133" spans="1:10" s="48" customFormat="1" ht="25.5">
      <c r="A133" s="31" t="s">
        <v>111</v>
      </c>
      <c r="B133" s="28" t="s">
        <v>1</v>
      </c>
      <c r="C133" s="23">
        <v>345</v>
      </c>
    </row>
    <row r="134" spans="1:10" s="48" customFormat="1">
      <c r="A134" s="68"/>
      <c r="B134" s="18" t="s">
        <v>2</v>
      </c>
      <c r="C134" s="23">
        <v>345</v>
      </c>
    </row>
    <row r="135" spans="1:10" s="48" customFormat="1">
      <c r="A135" s="29" t="s">
        <v>116</v>
      </c>
      <c r="B135" s="17" t="s">
        <v>1</v>
      </c>
      <c r="C135" s="50">
        <v>65</v>
      </c>
      <c r="E135" s="52"/>
      <c r="F135" s="52"/>
      <c r="G135" s="52"/>
      <c r="H135" s="52"/>
      <c r="I135" s="52"/>
      <c r="J135" s="52"/>
    </row>
    <row r="136" spans="1:10" s="48" customFormat="1">
      <c r="A136" s="46"/>
      <c r="B136" s="18" t="s">
        <v>2</v>
      </c>
      <c r="C136" s="50">
        <v>65</v>
      </c>
      <c r="E136" s="52"/>
      <c r="F136" s="52"/>
      <c r="G136" s="52"/>
      <c r="H136" s="52"/>
      <c r="I136" s="52"/>
      <c r="J136" s="52"/>
    </row>
    <row r="137" spans="1:10">
      <c r="A137" s="148" t="s">
        <v>94</v>
      </c>
      <c r="B137" s="149"/>
      <c r="C137" s="213"/>
      <c r="D137" s="72" t="e">
        <f t="shared" ref="D137" si="4">D139</f>
        <v>#REF!</v>
      </c>
      <c r="E137" s="73"/>
      <c r="F137" s="49" t="e">
        <f t="shared" ref="F137:I137" si="5">F139</f>
        <v>#REF!</v>
      </c>
      <c r="G137" s="23" t="e">
        <f t="shared" si="5"/>
        <v>#REF!</v>
      </c>
      <c r="H137" s="23" t="e">
        <f t="shared" si="5"/>
        <v>#REF!</v>
      </c>
      <c r="I137" s="23" t="e">
        <f t="shared" si="5"/>
        <v>#REF!</v>
      </c>
      <c r="J137" s="48"/>
    </row>
    <row r="138" spans="1:10">
      <c r="A138" s="24" t="s">
        <v>15</v>
      </c>
      <c r="B138" s="117" t="s">
        <v>1</v>
      </c>
      <c r="C138" s="50">
        <f t="shared" ref="C138:C147" si="6">C140</f>
        <v>0</v>
      </c>
      <c r="D138" s="72" t="e">
        <f t="shared" ref="D138" si="7">D140</f>
        <v>#REF!</v>
      </c>
      <c r="E138" s="73"/>
      <c r="F138" s="49" t="e">
        <f t="shared" ref="F138:I138" si="8">F140</f>
        <v>#REF!</v>
      </c>
      <c r="G138" s="23" t="e">
        <f t="shared" si="8"/>
        <v>#REF!</v>
      </c>
      <c r="H138" s="23" t="e">
        <f t="shared" si="8"/>
        <v>#REF!</v>
      </c>
      <c r="I138" s="23" t="e">
        <f t="shared" si="8"/>
        <v>#REF!</v>
      </c>
      <c r="J138" s="48"/>
    </row>
    <row r="139" spans="1:10">
      <c r="A139" s="26" t="s">
        <v>16</v>
      </c>
      <c r="B139" s="118" t="s">
        <v>2</v>
      </c>
      <c r="C139" s="50">
        <f t="shared" si="6"/>
        <v>0</v>
      </c>
      <c r="D139" s="72" t="e">
        <f t="shared" ref="D139" si="9">D141</f>
        <v>#REF!</v>
      </c>
      <c r="E139" s="73"/>
      <c r="F139" s="49" t="e">
        <f t="shared" ref="F139:I139" si="10">F141</f>
        <v>#REF!</v>
      </c>
      <c r="G139" s="23" t="e">
        <f t="shared" si="10"/>
        <v>#REF!</v>
      </c>
      <c r="H139" s="23" t="e">
        <f t="shared" si="10"/>
        <v>#REF!</v>
      </c>
      <c r="I139" s="23" t="e">
        <f t="shared" si="10"/>
        <v>#REF!</v>
      </c>
      <c r="J139" s="48"/>
    </row>
    <row r="140" spans="1:10">
      <c r="A140" s="123" t="s">
        <v>20</v>
      </c>
      <c r="B140" s="215" t="s">
        <v>1</v>
      </c>
      <c r="C140" s="32">
        <f t="shared" si="6"/>
        <v>0</v>
      </c>
      <c r="D140" s="72" t="e">
        <f t="shared" ref="D140" si="11">D142</f>
        <v>#REF!</v>
      </c>
      <c r="E140" s="73"/>
      <c r="F140" s="49" t="e">
        <f t="shared" ref="F140:I140" si="12">F142</f>
        <v>#REF!</v>
      </c>
      <c r="G140" s="23" t="e">
        <f t="shared" si="12"/>
        <v>#REF!</v>
      </c>
      <c r="H140" s="23" t="e">
        <f t="shared" si="12"/>
        <v>#REF!</v>
      </c>
      <c r="I140" s="23" t="e">
        <f t="shared" si="12"/>
        <v>#REF!</v>
      </c>
      <c r="J140" s="48"/>
    </row>
    <row r="141" spans="1:10">
      <c r="A141" s="124" t="s">
        <v>95</v>
      </c>
      <c r="B141" s="216" t="s">
        <v>2</v>
      </c>
      <c r="C141" s="32">
        <f t="shared" si="6"/>
        <v>0</v>
      </c>
      <c r="D141" s="72" t="e">
        <f>#REF!</f>
        <v>#REF!</v>
      </c>
      <c r="E141" s="73"/>
      <c r="F141" s="49" t="e">
        <f>#REF!</f>
        <v>#REF!</v>
      </c>
      <c r="G141" s="23" t="e">
        <f>#REF!</f>
        <v>#REF!</v>
      </c>
      <c r="H141" s="23" t="e">
        <f>#REF!</f>
        <v>#REF!</v>
      </c>
      <c r="I141" s="23" t="e">
        <f>#REF!</f>
        <v>#REF!</v>
      </c>
      <c r="J141" s="48"/>
    </row>
    <row r="142" spans="1:10">
      <c r="A142" s="100" t="s">
        <v>10</v>
      </c>
      <c r="B142" s="217" t="s">
        <v>1</v>
      </c>
      <c r="C142" s="268">
        <f t="shared" si="6"/>
        <v>0</v>
      </c>
      <c r="D142" s="72" t="e">
        <f>#REF!</f>
        <v>#REF!</v>
      </c>
      <c r="E142" s="73"/>
      <c r="F142" s="49" t="e">
        <f>#REF!</f>
        <v>#REF!</v>
      </c>
      <c r="G142" s="23" t="e">
        <f>#REF!</f>
        <v>#REF!</v>
      </c>
      <c r="H142" s="23" t="e">
        <f>#REF!</f>
        <v>#REF!</v>
      </c>
      <c r="I142" s="23" t="e">
        <f>#REF!</f>
        <v>#REF!</v>
      </c>
      <c r="J142" s="48"/>
    </row>
    <row r="143" spans="1:10" s="92" customFormat="1" ht="12" customHeight="1">
      <c r="A143" s="15"/>
      <c r="B143" s="118" t="s">
        <v>2</v>
      </c>
      <c r="C143" s="268">
        <f t="shared" si="6"/>
        <v>0</v>
      </c>
      <c r="D143" s="91"/>
      <c r="E143" s="91"/>
      <c r="F143" s="91"/>
      <c r="G143" s="91"/>
      <c r="H143" s="91"/>
      <c r="I143" s="91"/>
      <c r="J143" s="78"/>
    </row>
    <row r="144" spans="1:10" s="92" customFormat="1">
      <c r="A144" s="25" t="s">
        <v>14</v>
      </c>
      <c r="B144" s="217" t="s">
        <v>1</v>
      </c>
      <c r="C144" s="50">
        <f t="shared" si="6"/>
        <v>0</v>
      </c>
      <c r="D144" s="91"/>
      <c r="E144" s="91"/>
      <c r="F144" s="91"/>
      <c r="G144" s="91"/>
      <c r="H144" s="91"/>
      <c r="I144" s="91"/>
      <c r="J144" s="78"/>
    </row>
    <row r="145" spans="1:13" s="92" customFormat="1">
      <c r="A145" s="11"/>
      <c r="B145" s="218" t="s">
        <v>2</v>
      </c>
      <c r="C145" s="23">
        <f t="shared" si="6"/>
        <v>0</v>
      </c>
      <c r="D145" s="91"/>
      <c r="E145" s="91"/>
      <c r="F145" s="91"/>
      <c r="G145" s="91"/>
      <c r="H145" s="91"/>
      <c r="I145" s="91"/>
      <c r="J145" s="78"/>
    </row>
    <row r="146" spans="1:13" s="92" customFormat="1">
      <c r="A146" s="27" t="s">
        <v>25</v>
      </c>
      <c r="B146" s="219" t="s">
        <v>1</v>
      </c>
      <c r="C146" s="159">
        <f t="shared" si="6"/>
        <v>0</v>
      </c>
      <c r="D146" s="91"/>
      <c r="E146" s="91"/>
      <c r="F146" s="91"/>
      <c r="G146" s="91"/>
      <c r="H146" s="91"/>
      <c r="I146" s="91"/>
      <c r="J146" s="78"/>
    </row>
    <row r="147" spans="1:13" s="48" customFormat="1">
      <c r="A147" s="214"/>
      <c r="B147" s="220" t="s">
        <v>2</v>
      </c>
      <c r="C147" s="137">
        <f t="shared" si="6"/>
        <v>0</v>
      </c>
      <c r="E147" s="52"/>
      <c r="F147" s="52"/>
      <c r="G147" s="52"/>
      <c r="H147" s="52"/>
      <c r="I147" s="52"/>
      <c r="J147" s="52"/>
    </row>
    <row r="148" spans="1:13" s="48" customFormat="1">
      <c r="A148" s="152" t="s">
        <v>115</v>
      </c>
      <c r="B148" s="117" t="s">
        <v>1</v>
      </c>
      <c r="C148" s="50">
        <f>C150+C152</f>
        <v>0</v>
      </c>
      <c r="E148" s="52"/>
      <c r="F148" s="52"/>
      <c r="G148" s="52"/>
      <c r="H148" s="52"/>
      <c r="I148" s="52"/>
      <c r="J148" s="52"/>
    </row>
    <row r="149" spans="1:13" s="107" customFormat="1">
      <c r="A149" s="15"/>
      <c r="B149" s="118" t="s">
        <v>2</v>
      </c>
      <c r="C149" s="50">
        <f>C151+C153</f>
        <v>0</v>
      </c>
      <c r="D149" s="83"/>
      <c r="E149" s="83"/>
      <c r="F149" s="83"/>
      <c r="G149" s="83"/>
      <c r="H149" s="83"/>
      <c r="I149" s="83"/>
      <c r="J149" s="106"/>
      <c r="K149" s="106"/>
      <c r="L149" s="106"/>
      <c r="M149" s="106"/>
    </row>
    <row r="150" spans="1:13" s="48" customFormat="1">
      <c r="A150" s="55" t="s">
        <v>112</v>
      </c>
      <c r="B150" s="117" t="s">
        <v>1</v>
      </c>
      <c r="C150" s="50">
        <v>-0.2</v>
      </c>
      <c r="E150" s="52"/>
      <c r="F150" s="52"/>
      <c r="G150" s="52"/>
      <c r="H150" s="52"/>
      <c r="I150" s="52"/>
      <c r="J150" s="52"/>
    </row>
    <row r="151" spans="1:13" s="107" customFormat="1">
      <c r="A151" s="15"/>
      <c r="B151" s="118" t="s">
        <v>2</v>
      </c>
      <c r="C151" s="50">
        <v>-0.2</v>
      </c>
      <c r="D151" s="83"/>
      <c r="E151" s="83"/>
      <c r="F151" s="83"/>
      <c r="G151" s="83"/>
      <c r="H151" s="83"/>
      <c r="I151" s="83"/>
      <c r="J151" s="106"/>
      <c r="K151" s="106"/>
      <c r="L151" s="106"/>
      <c r="M151" s="106"/>
    </row>
    <row r="152" spans="1:13" s="48" customFormat="1">
      <c r="A152" s="55" t="s">
        <v>113</v>
      </c>
      <c r="B152" s="117" t="s">
        <v>1</v>
      </c>
      <c r="C152" s="50">
        <v>0.2</v>
      </c>
      <c r="E152" s="52"/>
      <c r="F152" s="52"/>
      <c r="G152" s="52"/>
      <c r="H152" s="52"/>
      <c r="I152" s="52"/>
      <c r="J152" s="52"/>
    </row>
    <row r="153" spans="1:13" s="107" customFormat="1">
      <c r="A153" s="15"/>
      <c r="B153" s="118" t="s">
        <v>2</v>
      </c>
      <c r="C153" s="50">
        <v>0.2</v>
      </c>
      <c r="D153" s="83"/>
      <c r="E153" s="83"/>
      <c r="F153" s="83"/>
      <c r="G153" s="83"/>
      <c r="H153" s="83"/>
      <c r="I153" s="83"/>
      <c r="J153" s="106"/>
      <c r="K153" s="106"/>
      <c r="L153" s="106"/>
      <c r="M153" s="106"/>
    </row>
    <row r="154" spans="1:13">
      <c r="A154" s="614" t="s">
        <v>37</v>
      </c>
      <c r="B154" s="624"/>
      <c r="C154" s="625"/>
      <c r="D154" s="172"/>
      <c r="E154" s="174"/>
      <c r="F154" s="172"/>
      <c r="G154" s="172"/>
      <c r="H154" s="172"/>
      <c r="I154" s="173"/>
    </row>
    <row r="155" spans="1:13">
      <c r="A155" s="24" t="s">
        <v>15</v>
      </c>
      <c r="B155" s="13" t="s">
        <v>1</v>
      </c>
      <c r="C155" s="23">
        <f t="shared" ref="C155:C162" si="13">C157</f>
        <v>38</v>
      </c>
      <c r="D155" s="166"/>
      <c r="E155" s="170"/>
      <c r="F155" s="168">
        <f t="shared" ref="F155:I160" si="14">F157</f>
        <v>0</v>
      </c>
      <c r="G155" s="159">
        <f t="shared" si="14"/>
        <v>0</v>
      </c>
      <c r="H155" s="159">
        <f t="shared" si="14"/>
        <v>0</v>
      </c>
      <c r="I155" s="159">
        <f t="shared" si="14"/>
        <v>0</v>
      </c>
    </row>
    <row r="156" spans="1:13">
      <c r="A156" s="26" t="s">
        <v>16</v>
      </c>
      <c r="B156" s="12" t="s">
        <v>2</v>
      </c>
      <c r="C156" s="23">
        <f t="shared" si="13"/>
        <v>38</v>
      </c>
      <c r="D156" s="166"/>
      <c r="E156" s="170"/>
      <c r="F156" s="168">
        <f t="shared" si="14"/>
        <v>0</v>
      </c>
      <c r="G156" s="159">
        <f t="shared" si="14"/>
        <v>0</v>
      </c>
      <c r="H156" s="159">
        <f t="shared" si="14"/>
        <v>0</v>
      </c>
      <c r="I156" s="159">
        <f t="shared" si="14"/>
        <v>0</v>
      </c>
    </row>
    <row r="157" spans="1:13">
      <c r="A157" s="123" t="s">
        <v>100</v>
      </c>
      <c r="B157" s="17" t="s">
        <v>1</v>
      </c>
      <c r="C157" s="23">
        <f t="shared" si="13"/>
        <v>38</v>
      </c>
      <c r="D157" s="72"/>
      <c r="E157" s="73"/>
      <c r="F157" s="49">
        <f t="shared" si="14"/>
        <v>0</v>
      </c>
      <c r="G157" s="23">
        <f t="shared" si="14"/>
        <v>0</v>
      </c>
      <c r="H157" s="23">
        <f t="shared" si="14"/>
        <v>0</v>
      </c>
      <c r="I157" s="23">
        <f t="shared" si="14"/>
        <v>0</v>
      </c>
    </row>
    <row r="158" spans="1:13">
      <c r="A158" s="26" t="s">
        <v>101</v>
      </c>
      <c r="B158" s="18" t="s">
        <v>2</v>
      </c>
      <c r="C158" s="23">
        <f t="shared" si="13"/>
        <v>38</v>
      </c>
      <c r="D158" s="72"/>
      <c r="E158" s="73"/>
      <c r="F158" s="49">
        <f t="shared" si="14"/>
        <v>0</v>
      </c>
      <c r="G158" s="23">
        <f t="shared" si="14"/>
        <v>0</v>
      </c>
      <c r="H158" s="23">
        <f t="shared" si="14"/>
        <v>0</v>
      </c>
      <c r="I158" s="23">
        <f t="shared" si="14"/>
        <v>0</v>
      </c>
    </row>
    <row r="159" spans="1:13">
      <c r="A159" s="16" t="s">
        <v>10</v>
      </c>
      <c r="B159" s="10" t="s">
        <v>1</v>
      </c>
      <c r="C159" s="23">
        <f t="shared" si="13"/>
        <v>38</v>
      </c>
      <c r="D159" s="72"/>
      <c r="E159" s="73"/>
      <c r="F159" s="49">
        <f t="shared" si="14"/>
        <v>0</v>
      </c>
      <c r="G159" s="23">
        <f t="shared" si="14"/>
        <v>0</v>
      </c>
      <c r="H159" s="23">
        <f t="shared" si="14"/>
        <v>0</v>
      </c>
      <c r="I159" s="23">
        <f t="shared" si="14"/>
        <v>0</v>
      </c>
    </row>
    <row r="160" spans="1:13">
      <c r="A160" s="15"/>
      <c r="B160" s="12" t="s">
        <v>2</v>
      </c>
      <c r="C160" s="23">
        <f t="shared" si="13"/>
        <v>38</v>
      </c>
      <c r="D160" s="72"/>
      <c r="E160" s="73"/>
      <c r="F160" s="49">
        <f t="shared" si="14"/>
        <v>0</v>
      </c>
      <c r="G160" s="23">
        <f t="shared" si="14"/>
        <v>0</v>
      </c>
      <c r="H160" s="23">
        <f t="shared" si="14"/>
        <v>0</v>
      </c>
      <c r="I160" s="23">
        <f t="shared" si="14"/>
        <v>0</v>
      </c>
    </row>
    <row r="161" spans="1:9">
      <c r="A161" s="25" t="s">
        <v>14</v>
      </c>
      <c r="B161" s="160" t="s">
        <v>1</v>
      </c>
      <c r="C161" s="23">
        <f t="shared" si="13"/>
        <v>38</v>
      </c>
      <c r="D161" s="72"/>
      <c r="E161" s="73"/>
      <c r="F161" s="49">
        <f t="shared" ref="F161:I162" si="15">F210+F163</f>
        <v>0</v>
      </c>
      <c r="G161" s="23">
        <f t="shared" si="15"/>
        <v>0</v>
      </c>
      <c r="H161" s="23">
        <f t="shared" si="15"/>
        <v>0</v>
      </c>
      <c r="I161" s="23">
        <f t="shared" si="15"/>
        <v>0</v>
      </c>
    </row>
    <row r="162" spans="1:9">
      <c r="A162" s="11"/>
      <c r="B162" s="161" t="s">
        <v>2</v>
      </c>
      <c r="C162" s="23">
        <f t="shared" si="13"/>
        <v>38</v>
      </c>
      <c r="D162" s="72"/>
      <c r="E162" s="73"/>
      <c r="F162" s="49">
        <f t="shared" si="15"/>
        <v>0</v>
      </c>
      <c r="G162" s="23">
        <f t="shared" si="15"/>
        <v>0</v>
      </c>
      <c r="H162" s="23">
        <f t="shared" si="15"/>
        <v>0</v>
      </c>
      <c r="I162" s="23">
        <f t="shared" si="15"/>
        <v>0</v>
      </c>
    </row>
    <row r="163" spans="1:9" s="164" customFormat="1">
      <c r="A163" s="55" t="s">
        <v>17</v>
      </c>
      <c r="B163" s="17" t="s">
        <v>1</v>
      </c>
      <c r="C163" s="32">
        <f>C165</f>
        <v>38</v>
      </c>
      <c r="D163" s="167"/>
      <c r="E163" s="171"/>
      <c r="F163" s="169">
        <f t="shared" ref="F163:I164" si="16">F167+F169+F171+F173+F175+F177</f>
        <v>0</v>
      </c>
      <c r="G163" s="32">
        <f t="shared" si="16"/>
        <v>0</v>
      </c>
      <c r="H163" s="32">
        <f t="shared" si="16"/>
        <v>0</v>
      </c>
      <c r="I163" s="32">
        <f t="shared" si="16"/>
        <v>0</v>
      </c>
    </row>
    <row r="164" spans="1:9" s="164" customFormat="1">
      <c r="A164" s="26"/>
      <c r="B164" s="18" t="s">
        <v>2</v>
      </c>
      <c r="C164" s="32">
        <f>C166</f>
        <v>38</v>
      </c>
      <c r="D164" s="167"/>
      <c r="E164" s="171"/>
      <c r="F164" s="169">
        <f t="shared" si="16"/>
        <v>0</v>
      </c>
      <c r="G164" s="32">
        <f t="shared" si="16"/>
        <v>0</v>
      </c>
      <c r="H164" s="32">
        <f t="shared" si="16"/>
        <v>0</v>
      </c>
      <c r="I164" s="32">
        <f t="shared" si="16"/>
        <v>0</v>
      </c>
    </row>
    <row r="165" spans="1:9" s="164" customFormat="1">
      <c r="A165" s="55" t="s">
        <v>114</v>
      </c>
      <c r="B165" s="17" t="s">
        <v>1</v>
      </c>
      <c r="C165" s="50">
        <v>38</v>
      </c>
      <c r="D165" s="167"/>
      <c r="E165" s="171"/>
      <c r="F165" s="169"/>
      <c r="G165" s="32"/>
      <c r="H165" s="32"/>
      <c r="I165" s="32"/>
    </row>
    <row r="166" spans="1:9" s="164" customFormat="1">
      <c r="A166" s="124"/>
      <c r="B166" s="18" t="s">
        <v>2</v>
      </c>
      <c r="C166" s="50">
        <v>38</v>
      </c>
      <c r="D166" s="221"/>
      <c r="E166" s="171"/>
      <c r="F166" s="222"/>
      <c r="G166" s="223"/>
      <c r="H166" s="223"/>
      <c r="I166" s="223"/>
    </row>
    <row r="167" spans="1:9" s="75" customFormat="1">
      <c r="A167" s="174"/>
      <c r="B167" s="174"/>
      <c r="C167" s="174"/>
    </row>
    <row r="168" spans="1:9" s="52" customFormat="1">
      <c r="A168" s="146"/>
      <c r="B168" s="226"/>
      <c r="C168" s="227"/>
    </row>
    <row r="169" spans="1:9" s="52" customFormat="1">
      <c r="A169" s="146"/>
      <c r="B169" s="226"/>
      <c r="C169" s="227"/>
    </row>
    <row r="170" spans="1:9" s="90" customFormat="1">
      <c r="A170" s="238"/>
      <c r="B170" s="104"/>
      <c r="C170" s="51"/>
    </row>
    <row r="171" spans="1:9" s="90" customFormat="1">
      <c r="A171" s="238"/>
      <c r="B171" s="104"/>
      <c r="C171" s="51"/>
    </row>
    <row r="172" spans="1:9" s="90" customFormat="1">
      <c r="A172" s="239"/>
      <c r="B172" s="104"/>
      <c r="C172" s="51"/>
    </row>
    <row r="173" spans="1:9" s="90" customFormat="1">
      <c r="A173" s="239"/>
      <c r="B173" s="104"/>
      <c r="C173" s="51"/>
    </row>
    <row r="174" spans="1:9" s="90" customFormat="1">
      <c r="A174" s="146"/>
      <c r="B174" s="104"/>
      <c r="C174" s="51"/>
    </row>
    <row r="175" spans="1:9" s="90" customFormat="1">
      <c r="A175" s="240"/>
      <c r="B175" s="104"/>
      <c r="C175" s="51"/>
    </row>
    <row r="176" spans="1:9" s="90" customFormat="1">
      <c r="A176" s="158"/>
      <c r="B176" s="104"/>
      <c r="C176" s="51"/>
    </row>
    <row r="177" spans="1:9" s="90" customFormat="1">
      <c r="A177" s="120"/>
      <c r="B177" s="104"/>
      <c r="C177" s="51"/>
    </row>
    <row r="178" spans="1:9" s="52" customFormat="1">
      <c r="A178" s="228"/>
      <c r="B178" s="104"/>
      <c r="C178" s="51"/>
    </row>
    <row r="179" spans="1:9" s="52" customFormat="1">
      <c r="A179" s="158"/>
      <c r="B179" s="104"/>
      <c r="C179" s="51"/>
    </row>
    <row r="180" spans="1:9" s="52" customFormat="1">
      <c r="A180" s="239"/>
      <c r="B180" s="104"/>
      <c r="C180" s="51"/>
    </row>
    <row r="181" spans="1:9" s="52" customFormat="1">
      <c r="A181" s="239"/>
      <c r="B181" s="104"/>
      <c r="C181" s="51"/>
    </row>
    <row r="182" spans="1:9" s="52" customFormat="1">
      <c r="A182" s="229"/>
      <c r="B182" s="104"/>
      <c r="C182" s="73"/>
    </row>
    <row r="183" spans="1:9" s="52" customFormat="1">
      <c r="A183" s="158"/>
      <c r="B183" s="104"/>
      <c r="C183" s="73"/>
    </row>
    <row r="184" spans="1:9" s="52" customFormat="1">
      <c r="A184" s="158"/>
      <c r="B184" s="104"/>
      <c r="C184" s="51"/>
    </row>
    <row r="185" spans="1:9" s="52" customFormat="1">
      <c r="A185" s="158"/>
      <c r="B185" s="104"/>
      <c r="C185" s="51"/>
    </row>
    <row r="186" spans="1:9" s="75" customFormat="1">
      <c r="A186" s="174"/>
      <c r="B186" s="174"/>
      <c r="C186" s="174"/>
      <c r="D186" s="150"/>
      <c r="E186" s="150"/>
      <c r="F186" s="150"/>
      <c r="G186" s="150"/>
      <c r="H186" s="150"/>
      <c r="I186" s="150"/>
    </row>
    <row r="187" spans="1:9" s="232" customFormat="1">
      <c r="A187" s="241"/>
      <c r="B187" s="231"/>
      <c r="C187" s="196"/>
      <c r="D187" s="196"/>
      <c r="E187" s="196"/>
      <c r="F187" s="196"/>
      <c r="G187" s="196"/>
      <c r="H187" s="196"/>
      <c r="I187" s="196"/>
    </row>
    <row r="188" spans="1:9" s="232" customFormat="1">
      <c r="A188" s="241"/>
      <c r="B188" s="231"/>
      <c r="C188" s="196"/>
      <c r="D188" s="196"/>
      <c r="E188" s="197"/>
      <c r="F188" s="196"/>
      <c r="G188" s="196"/>
      <c r="H188" s="196"/>
      <c r="I188" s="196"/>
    </row>
    <row r="189" spans="1:9" s="232" customFormat="1">
      <c r="A189" s="242"/>
      <c r="B189" s="231"/>
      <c r="C189" s="196"/>
      <c r="D189" s="196"/>
      <c r="E189" s="196"/>
      <c r="F189" s="196"/>
      <c r="G189" s="196"/>
      <c r="H189" s="196"/>
      <c r="I189" s="196"/>
    </row>
    <row r="190" spans="1:9" s="232" customFormat="1">
      <c r="A190" s="243"/>
      <c r="B190" s="231"/>
      <c r="C190" s="196"/>
      <c r="D190" s="196"/>
      <c r="E190" s="196"/>
      <c r="F190" s="196"/>
      <c r="G190" s="196"/>
      <c r="H190" s="196"/>
      <c r="I190" s="196"/>
    </row>
    <row r="191" spans="1:9" s="232" customFormat="1">
      <c r="A191" s="244"/>
      <c r="B191" s="231"/>
      <c r="C191" s="196"/>
      <c r="D191" s="196"/>
      <c r="E191" s="196"/>
      <c r="F191" s="196"/>
      <c r="G191" s="196"/>
      <c r="H191" s="196"/>
      <c r="I191" s="196"/>
    </row>
    <row r="192" spans="1:9" s="232" customFormat="1">
      <c r="A192" s="244"/>
      <c r="B192" s="231"/>
      <c r="C192" s="196"/>
      <c r="D192" s="196"/>
      <c r="E192" s="196"/>
      <c r="F192" s="196"/>
      <c r="G192" s="196"/>
      <c r="H192" s="196"/>
      <c r="I192" s="196"/>
    </row>
    <row r="193" spans="1:10" s="232" customFormat="1">
      <c r="A193" s="233"/>
      <c r="B193" s="231"/>
      <c r="C193" s="196"/>
      <c r="D193" s="196"/>
      <c r="E193" s="196"/>
      <c r="F193" s="196"/>
      <c r="G193" s="196"/>
      <c r="H193" s="196"/>
      <c r="I193" s="196"/>
    </row>
    <row r="194" spans="1:10" s="232" customFormat="1">
      <c r="A194" s="243"/>
      <c r="B194" s="231"/>
      <c r="C194" s="196"/>
      <c r="D194" s="196"/>
      <c r="E194" s="196"/>
      <c r="F194" s="196"/>
      <c r="G194" s="196"/>
      <c r="H194" s="196"/>
      <c r="I194" s="196"/>
    </row>
    <row r="195" spans="1:10" s="236" customFormat="1">
      <c r="A195" s="234"/>
      <c r="B195" s="235"/>
      <c r="C195" s="198"/>
      <c r="D195" s="198"/>
      <c r="E195" s="198"/>
      <c r="F195" s="198"/>
      <c r="G195" s="198"/>
      <c r="H195" s="198"/>
      <c r="I195" s="198"/>
    </row>
    <row r="196" spans="1:10" s="236" customFormat="1">
      <c r="A196" s="234"/>
      <c r="B196" s="235"/>
      <c r="C196" s="198"/>
      <c r="D196" s="198"/>
      <c r="E196" s="198"/>
      <c r="F196" s="198"/>
      <c r="G196" s="198"/>
      <c r="H196" s="198"/>
      <c r="I196" s="198"/>
    </row>
    <row r="197" spans="1:10" s="232" customFormat="1">
      <c r="A197" s="245"/>
      <c r="B197" s="237"/>
      <c r="C197" s="196"/>
      <c r="D197" s="196"/>
      <c r="E197" s="196"/>
      <c r="F197" s="196"/>
      <c r="G197" s="196"/>
      <c r="H197" s="196"/>
      <c r="I197" s="196"/>
    </row>
    <row r="198" spans="1:10" s="232" customFormat="1">
      <c r="A198" s="245"/>
      <c r="B198" s="237"/>
      <c r="C198" s="196"/>
      <c r="D198" s="196"/>
      <c r="E198" s="196"/>
      <c r="F198" s="196"/>
      <c r="G198" s="196"/>
      <c r="H198" s="196"/>
      <c r="I198" s="196"/>
    </row>
    <row r="199" spans="1:10" s="189" customFormat="1">
      <c r="A199" s="241"/>
      <c r="B199" s="237"/>
      <c r="C199" s="247"/>
      <c r="D199" s="246"/>
      <c r="E199" s="198"/>
      <c r="F199" s="224"/>
      <c r="G199" s="225"/>
      <c r="H199" s="225"/>
      <c r="I199" s="225"/>
    </row>
    <row r="200" spans="1:10" s="189" customFormat="1" ht="13.5" customHeight="1">
      <c r="A200" s="241"/>
      <c r="B200" s="237"/>
      <c r="C200" s="247"/>
      <c r="D200" s="248"/>
      <c r="E200" s="198"/>
      <c r="F200" s="195"/>
      <c r="G200" s="188"/>
      <c r="H200" s="188"/>
      <c r="I200" s="188"/>
    </row>
    <row r="201" spans="1:10" s="177" customFormat="1">
      <c r="A201" s="250"/>
      <c r="B201" s="237"/>
      <c r="C201" s="247"/>
      <c r="D201" s="249"/>
      <c r="E201" s="196"/>
      <c r="F201" s="194"/>
      <c r="G201" s="176"/>
      <c r="H201" s="176"/>
      <c r="I201" s="176"/>
    </row>
    <row r="202" spans="1:10" s="177" customFormat="1">
      <c r="A202" s="230"/>
      <c r="B202" s="237"/>
      <c r="C202" s="247"/>
      <c r="D202" s="249"/>
      <c r="E202" s="196"/>
      <c r="F202" s="194"/>
      <c r="G202" s="176"/>
      <c r="H202" s="176"/>
      <c r="I202" s="176"/>
    </row>
    <row r="203" spans="1:10" s="189" customFormat="1">
      <c r="A203" s="251"/>
      <c r="B203" s="237"/>
      <c r="C203" s="247"/>
      <c r="D203" s="248"/>
      <c r="E203" s="198"/>
      <c r="F203" s="195"/>
      <c r="G203" s="188"/>
      <c r="H203" s="188"/>
      <c r="I203" s="188"/>
    </row>
    <row r="204" spans="1:10" s="189" customFormat="1">
      <c r="A204" s="241"/>
      <c r="B204" s="237"/>
      <c r="C204" s="247"/>
      <c r="D204" s="248"/>
      <c r="E204" s="198"/>
      <c r="F204" s="195"/>
      <c r="G204" s="188"/>
      <c r="H204" s="188"/>
      <c r="I204" s="188"/>
    </row>
    <row r="205" spans="1:10" s="70" customFormat="1">
      <c r="A205" s="621"/>
      <c r="B205" s="621"/>
      <c r="C205" s="621"/>
      <c r="E205" s="75"/>
      <c r="F205" s="75"/>
      <c r="G205" s="75"/>
      <c r="H205" s="75"/>
      <c r="I205" s="75"/>
      <c r="J205" s="75"/>
    </row>
    <row r="206" spans="1:10" s="48" customFormat="1">
      <c r="A206" s="90"/>
      <c r="B206" s="104"/>
      <c r="C206" s="51"/>
      <c r="E206" s="52"/>
      <c r="F206" s="52"/>
      <c r="G206" s="52"/>
      <c r="H206" s="52"/>
      <c r="I206" s="52"/>
      <c r="J206" s="52"/>
    </row>
    <row r="207" spans="1:10" s="48" customFormat="1">
      <c r="A207" s="90"/>
      <c r="B207" s="104"/>
      <c r="C207" s="51"/>
      <c r="E207" s="52"/>
      <c r="F207" s="52"/>
      <c r="G207" s="52"/>
      <c r="H207" s="52"/>
      <c r="I207" s="52"/>
      <c r="J207" s="52"/>
    </row>
    <row r="208" spans="1:10" s="48" customFormat="1">
      <c r="A208" s="252"/>
      <c r="B208" s="104"/>
      <c r="C208" s="51"/>
      <c r="E208" s="52"/>
      <c r="F208" s="52"/>
      <c r="G208" s="52"/>
      <c r="H208" s="52"/>
      <c r="I208" s="52"/>
      <c r="J208" s="52"/>
    </row>
    <row r="209" spans="1:10" s="48" customFormat="1">
      <c r="A209" s="52"/>
      <c r="B209" s="104"/>
      <c r="C209" s="51"/>
      <c r="E209" s="52"/>
      <c r="F209" s="52"/>
      <c r="G209" s="52"/>
      <c r="H209" s="52"/>
      <c r="I209" s="52"/>
      <c r="J209" s="52"/>
    </row>
    <row r="210" spans="1:10" s="48" customFormat="1">
      <c r="A210" s="157"/>
      <c r="B210" s="104"/>
      <c r="C210" s="51"/>
      <c r="E210" s="52"/>
      <c r="F210" s="52"/>
      <c r="G210" s="52"/>
      <c r="H210" s="52"/>
      <c r="I210" s="52"/>
      <c r="J210" s="52"/>
    </row>
    <row r="211" spans="1:10" s="48" customFormat="1">
      <c r="A211" s="157"/>
      <c r="B211" s="104"/>
      <c r="C211" s="51"/>
    </row>
    <row r="212" spans="1:10" s="48" customFormat="1">
      <c r="A212" s="229"/>
      <c r="B212" s="104"/>
      <c r="C212" s="73"/>
    </row>
    <row r="213" spans="1:10" s="48" customFormat="1">
      <c r="A213" s="158"/>
      <c r="B213" s="104"/>
      <c r="C213" s="73"/>
      <c r="E213" s="52"/>
      <c r="F213" s="52"/>
      <c r="G213" s="52"/>
      <c r="H213" s="52"/>
      <c r="I213" s="52"/>
      <c r="J213" s="52"/>
    </row>
    <row r="214" spans="1:10" s="48" customFormat="1">
      <c r="A214" s="253"/>
      <c r="B214" s="104"/>
      <c r="C214" s="51"/>
      <c r="E214" s="52"/>
      <c r="F214" s="52"/>
      <c r="G214" s="52"/>
      <c r="H214" s="52"/>
      <c r="I214" s="52"/>
      <c r="J214" s="52"/>
    </row>
    <row r="215" spans="1:10" s="48" customFormat="1">
      <c r="A215" s="253"/>
      <c r="B215" s="104"/>
      <c r="C215" s="51"/>
      <c r="E215" s="52"/>
      <c r="F215" s="52"/>
      <c r="G215" s="52"/>
      <c r="H215" s="52"/>
      <c r="I215" s="52"/>
      <c r="J215" s="52"/>
    </row>
    <row r="216" spans="1:10" s="48" customFormat="1">
      <c r="A216" s="256"/>
      <c r="B216" s="104"/>
      <c r="C216" s="51"/>
      <c r="E216" s="52"/>
      <c r="F216" s="52"/>
      <c r="G216" s="52"/>
      <c r="H216" s="52"/>
      <c r="I216" s="52"/>
      <c r="J216" s="52"/>
    </row>
    <row r="217" spans="1:10" s="48" customFormat="1">
      <c r="A217" s="253"/>
      <c r="B217" s="104"/>
      <c r="C217" s="51"/>
      <c r="E217" s="52"/>
      <c r="F217" s="52"/>
      <c r="G217" s="52"/>
      <c r="H217" s="52"/>
      <c r="I217" s="52"/>
      <c r="J217" s="52"/>
    </row>
    <row r="218" spans="1:10" s="48" customFormat="1">
      <c r="A218" s="254"/>
      <c r="B218" s="104"/>
      <c r="C218" s="51"/>
      <c r="E218" s="52"/>
      <c r="F218" s="52"/>
      <c r="G218" s="52"/>
      <c r="H218" s="52"/>
      <c r="I218" s="52"/>
      <c r="J218" s="52"/>
    </row>
    <row r="219" spans="1:10" s="48" customFormat="1">
      <c r="A219" s="146"/>
      <c r="B219" s="104"/>
      <c r="C219" s="51"/>
      <c r="E219" s="52"/>
      <c r="F219" s="52"/>
      <c r="G219" s="52"/>
      <c r="H219" s="52"/>
      <c r="I219" s="52"/>
      <c r="J219" s="52"/>
    </row>
    <row r="220" spans="1:10" s="48" customFormat="1">
      <c r="A220" s="253"/>
      <c r="B220" s="104"/>
      <c r="C220" s="51"/>
      <c r="E220" s="52"/>
      <c r="F220" s="52"/>
      <c r="G220" s="52"/>
      <c r="H220" s="52"/>
      <c r="I220" s="52"/>
      <c r="J220" s="52"/>
    </row>
    <row r="221" spans="1:10" s="48" customFormat="1">
      <c r="A221" s="146"/>
      <c r="B221" s="104"/>
      <c r="C221" s="51"/>
      <c r="E221" s="52"/>
      <c r="F221" s="52"/>
      <c r="G221" s="52"/>
      <c r="H221" s="52"/>
      <c r="I221" s="52"/>
      <c r="J221" s="52"/>
    </row>
    <row r="222" spans="1:10" s="48" customFormat="1">
      <c r="A222" s="254"/>
      <c r="B222" s="104"/>
      <c r="C222" s="51"/>
      <c r="E222" s="52"/>
      <c r="F222" s="52"/>
      <c r="G222" s="52"/>
      <c r="H222" s="52"/>
      <c r="I222" s="52"/>
      <c r="J222" s="52"/>
    </row>
    <row r="223" spans="1:10" s="48" customFormat="1">
      <c r="A223" s="146"/>
      <c r="B223" s="104"/>
      <c r="C223" s="51"/>
      <c r="E223" s="52"/>
      <c r="F223" s="52"/>
      <c r="G223" s="52"/>
      <c r="H223" s="52"/>
      <c r="I223" s="52"/>
      <c r="J223" s="52"/>
    </row>
    <row r="224" spans="1:10" s="48" customFormat="1">
      <c r="A224" s="254"/>
      <c r="B224" s="104"/>
      <c r="C224" s="51"/>
      <c r="E224" s="52"/>
      <c r="F224" s="52"/>
      <c r="G224" s="52"/>
      <c r="H224" s="52"/>
      <c r="I224" s="52"/>
      <c r="J224" s="52"/>
    </row>
    <row r="225" spans="1:10" s="48" customFormat="1">
      <c r="A225" s="146"/>
      <c r="B225" s="104"/>
      <c r="C225" s="51"/>
      <c r="E225" s="52"/>
      <c r="F225" s="52"/>
      <c r="G225" s="52"/>
      <c r="H225" s="52"/>
      <c r="I225" s="52"/>
      <c r="J225" s="52"/>
    </row>
    <row r="226" spans="1:10" s="70" customFormat="1">
      <c r="A226" s="174"/>
      <c r="B226" s="174"/>
      <c r="C226" s="174"/>
      <c r="E226" s="75"/>
      <c r="F226" s="75"/>
      <c r="G226" s="75"/>
      <c r="H226" s="75"/>
      <c r="I226" s="75"/>
      <c r="J226" s="75"/>
    </row>
    <row r="227" spans="1:10" s="89" customFormat="1">
      <c r="A227" s="146"/>
      <c r="B227" s="104"/>
      <c r="C227" s="51"/>
      <c r="E227" s="90"/>
      <c r="F227" s="90"/>
      <c r="G227" s="90"/>
      <c r="H227" s="90"/>
      <c r="I227" s="90"/>
      <c r="J227" s="90"/>
    </row>
    <row r="228" spans="1:10" s="89" customFormat="1">
      <c r="A228" s="146"/>
      <c r="B228" s="104"/>
      <c r="C228" s="51"/>
      <c r="E228" s="90"/>
      <c r="F228" s="90"/>
      <c r="G228" s="90"/>
      <c r="H228" s="90"/>
      <c r="I228" s="90"/>
      <c r="J228" s="90"/>
    </row>
    <row r="229" spans="1:10" s="89" customFormat="1">
      <c r="A229" s="238"/>
      <c r="B229" s="104"/>
      <c r="C229" s="51"/>
      <c r="E229" s="90"/>
      <c r="F229" s="90"/>
      <c r="G229" s="90"/>
      <c r="H229" s="90"/>
      <c r="I229" s="90"/>
      <c r="J229" s="90"/>
    </row>
    <row r="230" spans="1:10" s="89" customFormat="1">
      <c r="A230" s="238"/>
      <c r="B230" s="104"/>
      <c r="C230" s="51"/>
      <c r="E230" s="90"/>
      <c r="F230" s="90"/>
      <c r="G230" s="90"/>
      <c r="H230" s="90"/>
      <c r="I230" s="90"/>
      <c r="J230" s="90"/>
    </row>
    <row r="231" spans="1:10" s="89" customFormat="1">
      <c r="A231" s="239"/>
      <c r="B231" s="104"/>
      <c r="C231" s="51"/>
      <c r="E231" s="90"/>
      <c r="F231" s="90"/>
      <c r="G231" s="90"/>
      <c r="H231" s="90"/>
      <c r="I231" s="90"/>
      <c r="J231" s="90"/>
    </row>
    <row r="232" spans="1:10" s="89" customFormat="1">
      <c r="A232" s="239"/>
      <c r="B232" s="104"/>
      <c r="C232" s="51"/>
      <c r="E232" s="90"/>
      <c r="F232" s="90"/>
      <c r="G232" s="90"/>
      <c r="H232" s="90"/>
      <c r="I232" s="90"/>
      <c r="J232" s="90"/>
    </row>
    <row r="233" spans="1:10" s="89" customFormat="1">
      <c r="A233" s="146"/>
      <c r="B233" s="104"/>
      <c r="C233" s="51"/>
      <c r="E233" s="90"/>
      <c r="F233" s="90"/>
      <c r="G233" s="90"/>
      <c r="H233" s="90"/>
      <c r="I233" s="90"/>
      <c r="J233" s="90"/>
    </row>
    <row r="234" spans="1:10" s="89" customFormat="1">
      <c r="A234" s="240"/>
      <c r="B234" s="104"/>
      <c r="C234" s="51"/>
      <c r="E234" s="90"/>
      <c r="F234" s="90"/>
      <c r="G234" s="90"/>
      <c r="H234" s="90"/>
      <c r="I234" s="90"/>
      <c r="J234" s="90"/>
    </row>
    <row r="235" spans="1:10" s="89" customFormat="1">
      <c r="A235" s="158"/>
      <c r="B235" s="104"/>
      <c r="C235" s="51"/>
      <c r="E235" s="90"/>
      <c r="F235" s="90"/>
      <c r="G235" s="90"/>
      <c r="H235" s="90"/>
      <c r="I235" s="90"/>
      <c r="J235" s="90"/>
    </row>
    <row r="236" spans="1:10" s="89" customFormat="1">
      <c r="A236" s="120"/>
      <c r="B236" s="104"/>
      <c r="C236" s="51"/>
      <c r="E236" s="90"/>
      <c r="F236" s="90"/>
      <c r="G236" s="90"/>
      <c r="H236" s="90"/>
      <c r="I236" s="90"/>
      <c r="J236" s="90"/>
    </row>
    <row r="237" spans="1:10" s="89" customFormat="1">
      <c r="A237" s="256"/>
      <c r="B237" s="104"/>
      <c r="C237" s="51"/>
      <c r="E237" s="90"/>
      <c r="F237" s="90"/>
      <c r="G237" s="90"/>
      <c r="H237" s="90"/>
      <c r="I237" s="90"/>
      <c r="J237" s="90"/>
    </row>
    <row r="238" spans="1:10" s="89" customFormat="1">
      <c r="A238" s="120"/>
      <c r="B238" s="104"/>
      <c r="C238" s="51"/>
      <c r="E238" s="90"/>
      <c r="F238" s="90"/>
      <c r="G238" s="90"/>
      <c r="H238" s="90"/>
      <c r="I238" s="90"/>
      <c r="J238" s="90"/>
    </row>
    <row r="239" spans="1:10" s="89" customFormat="1">
      <c r="A239" s="146"/>
      <c r="B239" s="104"/>
      <c r="C239" s="51"/>
      <c r="E239" s="90"/>
      <c r="F239" s="90"/>
      <c r="G239" s="90"/>
      <c r="H239" s="90"/>
      <c r="I239" s="90"/>
      <c r="J239" s="90"/>
    </row>
    <row r="240" spans="1:10" s="89" customFormat="1">
      <c r="A240" s="120"/>
      <c r="B240" s="104"/>
      <c r="C240" s="51"/>
      <c r="E240" s="90"/>
      <c r="F240" s="90"/>
      <c r="G240" s="90"/>
      <c r="H240" s="90"/>
      <c r="I240" s="90"/>
      <c r="J240" s="90"/>
    </row>
    <row r="241" spans="1:10" s="89" customFormat="1">
      <c r="A241" s="146"/>
      <c r="B241" s="104"/>
      <c r="C241" s="51"/>
      <c r="E241" s="90"/>
      <c r="F241" s="90"/>
      <c r="G241" s="90"/>
      <c r="H241" s="90"/>
      <c r="I241" s="90"/>
      <c r="J241" s="90"/>
    </row>
    <row r="242" spans="1:10" s="89" customFormat="1">
      <c r="A242" s="267"/>
      <c r="B242" s="104"/>
      <c r="C242" s="51"/>
      <c r="E242" s="90"/>
      <c r="F242" s="90"/>
      <c r="G242" s="90"/>
      <c r="H242" s="90"/>
      <c r="I242" s="90"/>
      <c r="J242" s="90"/>
    </row>
    <row r="243" spans="1:10" s="89" customFormat="1">
      <c r="A243" s="146"/>
      <c r="B243" s="104"/>
      <c r="C243" s="51"/>
      <c r="E243" s="90"/>
      <c r="F243" s="90"/>
      <c r="G243" s="90"/>
      <c r="H243" s="90"/>
      <c r="I243" s="90"/>
      <c r="J243" s="90"/>
    </row>
    <row r="244" spans="1:10" s="89" customFormat="1">
      <c r="A244" s="120"/>
      <c r="B244" s="104"/>
      <c r="C244" s="51"/>
      <c r="E244" s="90"/>
      <c r="F244" s="90"/>
      <c r="G244" s="90"/>
      <c r="H244" s="90"/>
      <c r="I244" s="90"/>
      <c r="J244" s="90"/>
    </row>
    <row r="245" spans="1:10" s="70" customFormat="1">
      <c r="A245" s="253"/>
      <c r="B245" s="106"/>
      <c r="C245" s="106"/>
      <c r="D245" s="260" t="e">
        <f t="shared" ref="D245:I248" si="17">D247</f>
        <v>#REF!</v>
      </c>
      <c r="E245" s="257"/>
      <c r="F245" s="258" t="e">
        <f t="shared" si="17"/>
        <v>#REF!</v>
      </c>
      <c r="G245" s="259" t="e">
        <f t="shared" si="17"/>
        <v>#REF!</v>
      </c>
      <c r="H245" s="259" t="e">
        <f t="shared" si="17"/>
        <v>#REF!</v>
      </c>
      <c r="I245" s="259" t="e">
        <f t="shared" si="17"/>
        <v>#REF!</v>
      </c>
    </row>
    <row r="246" spans="1:10">
      <c r="A246" s="146"/>
      <c r="B246" s="104"/>
      <c r="C246" s="73"/>
      <c r="D246" s="261" t="e">
        <f t="shared" si="17"/>
        <v>#REF!</v>
      </c>
      <c r="E246" s="73"/>
      <c r="F246" s="49" t="e">
        <f t="shared" si="17"/>
        <v>#REF!</v>
      </c>
      <c r="G246" s="23" t="e">
        <f t="shared" si="17"/>
        <v>#REF!</v>
      </c>
      <c r="H246" s="23" t="e">
        <f t="shared" si="17"/>
        <v>#REF!</v>
      </c>
      <c r="I246" s="23" t="e">
        <f t="shared" si="17"/>
        <v>#REF!</v>
      </c>
      <c r="J246" s="48"/>
    </row>
    <row r="247" spans="1:10">
      <c r="A247" s="146"/>
      <c r="B247" s="104"/>
      <c r="C247" s="73"/>
      <c r="D247" s="261" t="e">
        <f t="shared" si="17"/>
        <v>#REF!</v>
      </c>
      <c r="E247" s="73"/>
      <c r="F247" s="49" t="e">
        <f t="shared" si="17"/>
        <v>#REF!</v>
      </c>
      <c r="G247" s="23" t="e">
        <f t="shared" si="17"/>
        <v>#REF!</v>
      </c>
      <c r="H247" s="23" t="e">
        <f t="shared" si="17"/>
        <v>#REF!</v>
      </c>
      <c r="I247" s="23" t="e">
        <f t="shared" si="17"/>
        <v>#REF!</v>
      </c>
      <c r="J247" s="48"/>
    </row>
    <row r="248" spans="1:10">
      <c r="A248" s="252"/>
      <c r="B248" s="104"/>
      <c r="C248" s="73"/>
      <c r="D248" s="261" t="e">
        <f t="shared" si="17"/>
        <v>#REF!</v>
      </c>
      <c r="E248" s="73"/>
      <c r="F248" s="49" t="e">
        <f t="shared" si="17"/>
        <v>#REF!</v>
      </c>
      <c r="G248" s="23" t="e">
        <f t="shared" si="17"/>
        <v>#REF!</v>
      </c>
      <c r="H248" s="23" t="e">
        <f t="shared" si="17"/>
        <v>#REF!</v>
      </c>
      <c r="I248" s="23" t="e">
        <f t="shared" si="17"/>
        <v>#REF!</v>
      </c>
      <c r="J248" s="48"/>
    </row>
    <row r="249" spans="1:10">
      <c r="A249" s="158"/>
      <c r="B249" s="104"/>
      <c r="C249" s="73"/>
      <c r="D249" s="261" t="e">
        <f>#REF!</f>
        <v>#REF!</v>
      </c>
      <c r="E249" s="73"/>
      <c r="F249" s="49" t="e">
        <f>#REF!</f>
        <v>#REF!</v>
      </c>
      <c r="G249" s="23" t="e">
        <f>#REF!</f>
        <v>#REF!</v>
      </c>
      <c r="H249" s="23" t="e">
        <f>#REF!</f>
        <v>#REF!</v>
      </c>
      <c r="I249" s="23" t="e">
        <f>#REF!</f>
        <v>#REF!</v>
      </c>
      <c r="J249" s="48"/>
    </row>
    <row r="250" spans="1:10">
      <c r="A250" s="228"/>
      <c r="B250" s="104"/>
      <c r="C250" s="73"/>
      <c r="D250" s="261" t="e">
        <f>#REF!</f>
        <v>#REF!</v>
      </c>
      <c r="E250" s="73"/>
      <c r="F250" s="49" t="e">
        <f>#REF!</f>
        <v>#REF!</v>
      </c>
      <c r="G250" s="23" t="e">
        <f>#REF!</f>
        <v>#REF!</v>
      </c>
      <c r="H250" s="23" t="e">
        <f>#REF!</f>
        <v>#REF!</v>
      </c>
      <c r="I250" s="23" t="e">
        <f>#REF!</f>
        <v>#REF!</v>
      </c>
      <c r="J250" s="48"/>
    </row>
    <row r="251" spans="1:10" s="92" customFormat="1" ht="17.25" customHeight="1">
      <c r="A251" s="228"/>
      <c r="B251" s="104"/>
      <c r="C251" s="73"/>
      <c r="D251" s="91"/>
      <c r="E251" s="91"/>
      <c r="F251" s="91"/>
      <c r="G251" s="91"/>
      <c r="H251" s="91"/>
      <c r="I251" s="91"/>
      <c r="J251" s="78"/>
    </row>
    <row r="252" spans="1:10" s="92" customFormat="1">
      <c r="A252" s="229"/>
      <c r="B252" s="104"/>
      <c r="C252" s="51"/>
      <c r="D252" s="91"/>
      <c r="E252" s="91"/>
      <c r="F252" s="91"/>
      <c r="G252" s="91"/>
      <c r="H252" s="91"/>
      <c r="I252" s="91"/>
      <c r="J252" s="78"/>
    </row>
    <row r="253" spans="1:10" s="92" customFormat="1">
      <c r="A253" s="158"/>
      <c r="B253" s="104"/>
      <c r="C253" s="51"/>
      <c r="D253" s="91"/>
      <c r="E253" s="91"/>
      <c r="F253" s="91"/>
      <c r="G253" s="91"/>
      <c r="H253" s="91"/>
      <c r="I253" s="91"/>
      <c r="J253" s="78"/>
    </row>
    <row r="254" spans="1:10" s="92" customFormat="1">
      <c r="A254" s="239"/>
      <c r="B254" s="104"/>
      <c r="C254" s="51"/>
      <c r="D254" s="91"/>
      <c r="E254" s="91"/>
      <c r="F254" s="91"/>
      <c r="G254" s="91"/>
      <c r="H254" s="91"/>
      <c r="I254" s="91"/>
      <c r="J254" s="78"/>
    </row>
    <row r="255" spans="1:10" s="48" customFormat="1">
      <c r="A255" s="252"/>
      <c r="B255" s="104"/>
      <c r="C255" s="51"/>
      <c r="E255" s="52"/>
      <c r="F255" s="52"/>
      <c r="G255" s="52"/>
      <c r="H255" s="52"/>
      <c r="I255" s="52"/>
      <c r="J255" s="52"/>
    </row>
    <row r="256" spans="1:10" s="48" customFormat="1">
      <c r="A256" s="239"/>
      <c r="B256" s="104"/>
      <c r="C256" s="51"/>
      <c r="E256" s="52"/>
      <c r="F256" s="52"/>
      <c r="G256" s="52"/>
      <c r="H256" s="52"/>
      <c r="I256" s="52"/>
      <c r="J256" s="52"/>
    </row>
    <row r="257" spans="1:13" s="107" customFormat="1">
      <c r="A257" s="239"/>
      <c r="B257" s="104"/>
      <c r="C257" s="51"/>
      <c r="D257" s="83"/>
      <c r="E257" s="83"/>
      <c r="F257" s="83"/>
      <c r="G257" s="83"/>
      <c r="H257" s="83"/>
      <c r="I257" s="83"/>
      <c r="J257" s="106"/>
      <c r="K257" s="106"/>
      <c r="L257" s="106"/>
      <c r="M257" s="106"/>
    </row>
    <row r="258" spans="1:13" s="107" customFormat="1">
      <c r="A258" s="174"/>
      <c r="B258" s="174"/>
      <c r="C258" s="174"/>
      <c r="D258" s="83"/>
      <c r="E258" s="83"/>
      <c r="F258" s="83"/>
      <c r="G258" s="83"/>
      <c r="H258" s="83"/>
      <c r="I258" s="83"/>
      <c r="J258" s="106"/>
      <c r="K258" s="106"/>
      <c r="L258" s="106"/>
      <c r="M258" s="106"/>
    </row>
    <row r="259" spans="1:13" s="107" customFormat="1">
      <c r="A259" s="238"/>
      <c r="B259" s="103"/>
      <c r="C259" s="83"/>
      <c r="D259" s="83"/>
      <c r="E259" s="83"/>
      <c r="F259" s="83"/>
      <c r="G259" s="83"/>
      <c r="H259" s="83"/>
      <c r="I259" s="83"/>
      <c r="J259" s="106"/>
      <c r="K259" s="106"/>
      <c r="L259" s="106"/>
      <c r="M259" s="106"/>
    </row>
    <row r="260" spans="1:13" s="107" customFormat="1">
      <c r="A260" s="238"/>
      <c r="B260" s="103"/>
      <c r="C260" s="83"/>
      <c r="D260" s="83"/>
      <c r="E260" s="83"/>
      <c r="F260" s="83"/>
      <c r="G260" s="83"/>
      <c r="H260" s="83"/>
      <c r="I260" s="83"/>
      <c r="J260" s="106"/>
      <c r="K260" s="106"/>
      <c r="L260" s="106"/>
      <c r="M260" s="106"/>
    </row>
    <row r="261" spans="1:13" s="107" customFormat="1">
      <c r="A261" s="252"/>
      <c r="B261" s="103"/>
      <c r="C261" s="83"/>
      <c r="D261" s="83"/>
      <c r="E261" s="83"/>
      <c r="F261" s="83"/>
      <c r="G261" s="83"/>
      <c r="H261" s="83"/>
      <c r="I261" s="83"/>
      <c r="J261" s="106"/>
      <c r="K261" s="106"/>
      <c r="L261" s="106"/>
      <c r="M261" s="106"/>
    </row>
    <row r="262" spans="1:13" s="107" customFormat="1">
      <c r="A262" s="158"/>
      <c r="B262" s="103"/>
      <c r="C262" s="83"/>
      <c r="D262" s="83"/>
      <c r="E262" s="83"/>
      <c r="F262" s="83"/>
      <c r="G262" s="83"/>
      <c r="H262" s="83"/>
      <c r="I262" s="83"/>
      <c r="J262" s="106"/>
      <c r="K262" s="106"/>
      <c r="L262" s="106"/>
      <c r="M262" s="106"/>
    </row>
    <row r="263" spans="1:13" s="89" customFormat="1">
      <c r="A263" s="239"/>
      <c r="B263" s="103"/>
      <c r="C263" s="83"/>
      <c r="E263" s="90"/>
      <c r="F263" s="90"/>
      <c r="G263" s="90"/>
      <c r="H263" s="90"/>
      <c r="I263" s="90"/>
      <c r="J263" s="90"/>
    </row>
    <row r="264" spans="1:13" s="89" customFormat="1">
      <c r="A264" s="239"/>
      <c r="B264" s="262"/>
      <c r="C264" s="51"/>
      <c r="E264" s="90"/>
      <c r="F264" s="90"/>
      <c r="G264" s="90"/>
      <c r="H264" s="90"/>
      <c r="I264" s="90"/>
      <c r="J264" s="90"/>
    </row>
    <row r="265" spans="1:13" s="70" customFormat="1">
      <c r="A265" s="146"/>
      <c r="B265" s="262"/>
      <c r="C265" s="263"/>
      <c r="D265" s="83"/>
      <c r="E265" s="83"/>
      <c r="F265" s="83"/>
      <c r="G265" s="83"/>
      <c r="H265" s="83"/>
      <c r="I265" s="83"/>
      <c r="J265" s="75"/>
      <c r="K265" s="75"/>
      <c r="L265" s="75"/>
      <c r="M265" s="75"/>
    </row>
    <row r="266" spans="1:13" s="89" customFormat="1">
      <c r="A266" s="158"/>
      <c r="B266" s="262"/>
      <c r="C266" s="263"/>
      <c r="E266" s="90"/>
      <c r="F266" s="90"/>
      <c r="G266" s="90"/>
      <c r="H266" s="90"/>
      <c r="I266" s="90"/>
      <c r="J266" s="90"/>
    </row>
    <row r="267" spans="1:13" s="70" customFormat="1">
      <c r="A267" s="239"/>
      <c r="B267" s="262"/>
      <c r="C267" s="263"/>
      <c r="D267" s="83"/>
      <c r="E267" s="83"/>
      <c r="F267" s="83"/>
      <c r="G267" s="83"/>
      <c r="H267" s="83"/>
      <c r="I267" s="83"/>
      <c r="J267" s="75"/>
      <c r="K267" s="75"/>
      <c r="L267" s="75"/>
      <c r="M267" s="75"/>
    </row>
    <row r="268" spans="1:13" s="70" customFormat="1">
      <c r="A268" s="252"/>
      <c r="B268" s="262"/>
      <c r="C268" s="263"/>
      <c r="D268" s="83"/>
      <c r="E268" s="83"/>
      <c r="F268" s="83"/>
      <c r="G268" s="83"/>
      <c r="H268" s="83"/>
      <c r="I268" s="83"/>
      <c r="J268" s="75"/>
      <c r="K268" s="75"/>
      <c r="L268" s="75"/>
      <c r="M268" s="75"/>
    </row>
    <row r="269" spans="1:13" s="70" customFormat="1">
      <c r="A269" s="239"/>
      <c r="B269" s="103"/>
      <c r="C269" s="83"/>
      <c r="D269" s="83"/>
      <c r="E269" s="83"/>
      <c r="F269" s="83"/>
      <c r="G269" s="83"/>
      <c r="H269" s="83"/>
      <c r="I269" s="83"/>
      <c r="J269" s="75"/>
      <c r="K269" s="75"/>
      <c r="L269" s="75"/>
      <c r="M269" s="75"/>
    </row>
    <row r="270" spans="1:13" s="70" customFormat="1">
      <c r="A270" s="239"/>
      <c r="B270" s="103"/>
      <c r="C270" s="83"/>
      <c r="D270" s="83"/>
      <c r="E270" s="83"/>
      <c r="F270" s="83"/>
      <c r="G270" s="83"/>
      <c r="H270" s="83"/>
      <c r="I270" s="83"/>
      <c r="J270" s="75"/>
      <c r="K270" s="75"/>
      <c r="L270" s="75"/>
      <c r="M270" s="75"/>
    </row>
    <row r="271" spans="1:13" s="48" customFormat="1">
      <c r="A271" s="256"/>
      <c r="B271" s="103"/>
      <c r="C271" s="265"/>
      <c r="E271" s="52"/>
      <c r="F271" s="52"/>
      <c r="G271" s="52"/>
      <c r="H271" s="52"/>
      <c r="I271" s="52"/>
      <c r="J271" s="52"/>
    </row>
    <row r="272" spans="1:13" s="48" customFormat="1">
      <c r="A272" s="253"/>
      <c r="B272" s="262"/>
      <c r="C272" s="265"/>
      <c r="E272" s="52"/>
      <c r="F272" s="52"/>
      <c r="G272" s="52"/>
      <c r="H272" s="52"/>
      <c r="I272" s="52"/>
      <c r="J272" s="52"/>
    </row>
    <row r="273" spans="1:10" s="89" customFormat="1">
      <c r="A273" s="146"/>
      <c r="B273" s="104"/>
      <c r="C273" s="51"/>
      <c r="E273" s="90"/>
      <c r="F273" s="90"/>
      <c r="G273" s="90"/>
      <c r="H273" s="90"/>
      <c r="I273" s="90"/>
      <c r="J273" s="90"/>
    </row>
    <row r="274" spans="1:10" s="89" customFormat="1">
      <c r="A274" s="266"/>
      <c r="B274" s="104"/>
      <c r="C274" s="51"/>
      <c r="E274" s="90"/>
      <c r="F274" s="90"/>
      <c r="G274" s="90"/>
      <c r="H274" s="90"/>
      <c r="I274" s="90"/>
      <c r="J274" s="90"/>
    </row>
    <row r="275" spans="1:10" s="48" customFormat="1">
      <c r="A275" s="146"/>
      <c r="B275" s="104"/>
      <c r="C275" s="51"/>
      <c r="E275" s="52"/>
      <c r="F275" s="52"/>
      <c r="G275" s="52"/>
      <c r="H275" s="52"/>
      <c r="I275" s="52"/>
      <c r="J275" s="52"/>
    </row>
    <row r="276" spans="1:10" s="48" customFormat="1">
      <c r="A276" s="120"/>
      <c r="B276" s="104"/>
      <c r="C276" s="51"/>
      <c r="E276" s="52"/>
      <c r="F276" s="52"/>
      <c r="G276" s="52"/>
      <c r="H276" s="52"/>
      <c r="I276" s="52"/>
      <c r="J276" s="52"/>
    </row>
    <row r="277" spans="1:10" s="70" customFormat="1">
      <c r="A277" s="264"/>
      <c r="B277" s="150"/>
      <c r="C277" s="150"/>
      <c r="D277" s="154"/>
      <c r="E277" s="150"/>
      <c r="F277" s="154"/>
      <c r="G277" s="154"/>
      <c r="H277" s="154"/>
      <c r="I277" s="155"/>
      <c r="J277" s="75"/>
    </row>
    <row r="278" spans="1:10" s="90" customFormat="1">
      <c r="B278" s="104"/>
      <c r="C278" s="51"/>
    </row>
    <row r="279" spans="1:10" s="90" customFormat="1">
      <c r="B279" s="104"/>
      <c r="C279" s="51"/>
    </row>
    <row r="280" spans="1:10" s="90" customFormat="1">
      <c r="A280" s="156"/>
      <c r="B280" s="104"/>
      <c r="C280" s="51"/>
    </row>
    <row r="281" spans="1:10" s="90" customFormat="1">
      <c r="A281" s="156"/>
      <c r="B281" s="104"/>
      <c r="C281" s="51"/>
    </row>
    <row r="282" spans="1:10" s="90" customFormat="1">
      <c r="A282" s="157"/>
      <c r="B282" s="104"/>
      <c r="C282" s="51"/>
    </row>
    <row r="283" spans="1:10" s="90" customFormat="1">
      <c r="A283" s="157"/>
      <c r="B283" s="104"/>
      <c r="C283" s="51"/>
    </row>
    <row r="284" spans="1:10" s="90" customFormat="1">
      <c r="B284" s="104"/>
      <c r="C284" s="51"/>
    </row>
    <row r="285" spans="1:10" s="90" customFormat="1">
      <c r="A285" s="52"/>
      <c r="B285" s="104"/>
      <c r="C285" s="51"/>
    </row>
    <row r="286" spans="1:10" s="90" customFormat="1">
      <c r="A286" s="158"/>
      <c r="B286" s="104"/>
      <c r="C286" s="51"/>
    </row>
    <row r="287" spans="1:10" s="90" customFormat="1">
      <c r="A287" s="120"/>
      <c r="B287" s="104"/>
      <c r="C287" s="51"/>
    </row>
    <row r="288" spans="1:10" s="90" customFormat="1">
      <c r="A288" s="146"/>
      <c r="B288" s="104"/>
      <c r="C288" s="51"/>
    </row>
    <row r="289" spans="1:13" s="90" customFormat="1">
      <c r="A289" s="120"/>
      <c r="B289" s="104"/>
      <c r="C289" s="51"/>
    </row>
    <row r="290" spans="1:13" s="70" customFormat="1">
      <c r="A290" s="120"/>
      <c r="B290" s="103"/>
      <c r="C290" s="83"/>
      <c r="D290" s="83"/>
      <c r="E290" s="83"/>
      <c r="F290" s="83"/>
      <c r="G290" s="83"/>
      <c r="H290" s="83"/>
      <c r="I290" s="83"/>
      <c r="J290" s="75"/>
      <c r="K290" s="75"/>
      <c r="L290" s="75"/>
      <c r="M290" s="75"/>
    </row>
    <row r="291" spans="1:13" s="70" customFormat="1">
      <c r="A291" s="120"/>
      <c r="B291" s="103"/>
      <c r="C291" s="83"/>
      <c r="D291" s="83"/>
      <c r="E291" s="83"/>
      <c r="F291" s="83"/>
      <c r="G291" s="83"/>
      <c r="H291" s="83"/>
      <c r="I291" s="83"/>
      <c r="J291" s="75"/>
      <c r="K291" s="75"/>
      <c r="L291" s="75"/>
      <c r="M291" s="75"/>
    </row>
    <row r="292" spans="1:13" s="70" customFormat="1">
      <c r="A292" s="120"/>
      <c r="B292" s="103"/>
      <c r="C292" s="83"/>
      <c r="D292" s="83"/>
      <c r="E292" s="83"/>
      <c r="F292" s="83"/>
      <c r="G292" s="83"/>
      <c r="H292" s="83"/>
      <c r="I292" s="83"/>
      <c r="J292" s="75"/>
      <c r="K292" s="75"/>
      <c r="L292" s="75"/>
      <c r="M292" s="75"/>
    </row>
    <row r="293" spans="1:13" s="48" customFormat="1">
      <c r="A293" s="120"/>
      <c r="B293" s="103"/>
      <c r="C293" s="83"/>
      <c r="E293" s="52"/>
      <c r="F293" s="52"/>
      <c r="G293" s="52"/>
      <c r="H293" s="52"/>
      <c r="I293" s="52"/>
      <c r="J293" s="52"/>
    </row>
    <row r="294" spans="1:13" s="48" customFormat="1">
      <c r="A294" s="120"/>
      <c r="B294" s="104"/>
      <c r="C294" s="51"/>
      <c r="E294" s="52"/>
      <c r="F294" s="52"/>
      <c r="G294" s="52"/>
      <c r="H294" s="52"/>
      <c r="I294" s="52"/>
      <c r="J294" s="52"/>
    </row>
    <row r="295" spans="1:13" s="89" customFormat="1">
      <c r="A295" s="146"/>
      <c r="B295" s="104"/>
      <c r="C295" s="51"/>
      <c r="E295" s="90"/>
      <c r="F295" s="90"/>
      <c r="G295" s="90"/>
      <c r="H295" s="90"/>
      <c r="I295" s="90"/>
      <c r="J295" s="90"/>
    </row>
    <row r="296" spans="1:13" s="89" customFormat="1">
      <c r="A296" s="120"/>
      <c r="B296" s="104"/>
      <c r="C296" s="51"/>
      <c r="E296" s="90"/>
      <c r="F296" s="90"/>
      <c r="G296" s="90"/>
      <c r="H296" s="90"/>
      <c r="I296" s="90"/>
      <c r="J296" s="90"/>
    </row>
    <row r="297" spans="1:13">
      <c r="A297" s="146"/>
      <c r="B297" s="104"/>
      <c r="C297" s="51"/>
    </row>
    <row r="298" spans="1:13">
      <c r="A298" s="147"/>
      <c r="C298" s="147"/>
    </row>
    <row r="299" spans="1:13">
      <c r="A299" s="147"/>
      <c r="C299" s="147"/>
    </row>
    <row r="300" spans="1:13">
      <c r="A300" s="147"/>
      <c r="C300" s="147"/>
    </row>
    <row r="301" spans="1:13">
      <c r="A301" s="147"/>
      <c r="C301" s="147"/>
    </row>
  </sheetData>
  <mergeCells count="13">
    <mergeCell ref="A88:C88"/>
    <mergeCell ref="A50:C50"/>
    <mergeCell ref="B1:C1"/>
    <mergeCell ref="B2:C2"/>
    <mergeCell ref="A8:C9"/>
    <mergeCell ref="C11:C14"/>
    <mergeCell ref="A59:C59"/>
    <mergeCell ref="A57:A58"/>
    <mergeCell ref="A205:C205"/>
    <mergeCell ref="A89:C89"/>
    <mergeCell ref="A104:A105"/>
    <mergeCell ref="A116:C116"/>
    <mergeCell ref="A154:C1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17 decembrie</vt:lpstr>
      <vt:lpstr>7 decembrie</vt:lpstr>
      <vt:lpstr>28 noiembrie</vt:lpstr>
      <vt:lpstr>25 octombrie</vt:lpstr>
      <vt:lpstr>23 noiembrie</vt:lpstr>
      <vt:lpstr>27 septembrie</vt:lpstr>
      <vt:lpstr>29 august</vt:lpstr>
      <vt:lpstr>26 iulie </vt:lpstr>
      <vt:lpstr>28 iunie</vt:lpstr>
      <vt:lpstr>24 mai</vt:lpstr>
      <vt:lpstr>8 martie</vt:lpstr>
      <vt:lpstr>29 martie</vt:lpstr>
      <vt:lpstr>'17 decembrie'!Print_Titles</vt:lpstr>
      <vt:lpstr>'23 noiembrie'!Print_Titles</vt:lpstr>
      <vt:lpstr>'24 mai'!Print_Titles</vt:lpstr>
      <vt:lpstr>'25 octombrie'!Print_Titles</vt:lpstr>
      <vt:lpstr>'26 iulie '!Print_Titles</vt:lpstr>
      <vt:lpstr>'27 septembrie'!Print_Titles</vt:lpstr>
      <vt:lpstr>'28 iunie'!Print_Titles</vt:lpstr>
      <vt:lpstr>'28 noiembrie'!Print_Titles</vt:lpstr>
      <vt:lpstr>'29 august'!Print_Titles</vt:lpstr>
      <vt:lpstr>'29 martie'!Print_Titles</vt:lpstr>
      <vt:lpstr>'7 decembrie'!Print_Titles</vt:lpstr>
      <vt:lpstr>'8 martie'!Print_Titles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2018-12-11T09:31:00Z</cp:lastPrinted>
  <dcterms:created xsi:type="dcterms:W3CDTF">2003-05-13T09:24:28Z</dcterms:created>
  <dcterms:modified xsi:type="dcterms:W3CDTF">2018-12-11T09:31:37Z</dcterms:modified>
</cp:coreProperties>
</file>